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380" windowWidth="27000" windowHeight="15900" activeTab="2"/>
  </bookViews>
  <sheets>
    <sheet name="LP 1" sheetId="1" r:id="rId1"/>
    <sheet name="LP TOC" sheetId="2" r:id="rId2"/>
    <sheet name="LP TOC (slow)" sheetId="3" r:id="rId3"/>
    <sheet name="IP 1" sheetId="4" r:id="rId4"/>
  </sheets>
  <definedNames>
    <definedName name="solver_adj" localSheetId="3" hidden="1">'IP 1'!$B$9:$C$9</definedName>
    <definedName name="solver_adj" localSheetId="1" hidden="1">'LP TOC'!$B$10:$E$10</definedName>
    <definedName name="solver_adj" localSheetId="2" hidden="1">'LP TOC (slow)'!$B$10:$E$10</definedName>
    <definedName name="solver_cvg" localSheetId="3" hidden="1">0.0001</definedName>
    <definedName name="solver_cvg" localSheetId="1" hidden="1">0.0001</definedName>
    <definedName name="solver_cvg" localSheetId="2" hidden="1">0.0001</definedName>
    <definedName name="solver_drv" localSheetId="3" hidden="1">1</definedName>
    <definedName name="solver_drv" localSheetId="1" hidden="1">1</definedName>
    <definedName name="solver_drv" localSheetId="2" hidden="1">1</definedName>
    <definedName name="solver_eng" localSheetId="3" hidden="1">2</definedName>
    <definedName name="solver_eng" localSheetId="1" hidden="1">2</definedName>
    <definedName name="solver_eng" localSheetId="2" hidden="1">2</definedName>
    <definedName name="solver_est" localSheetId="1" hidden="1">1</definedName>
    <definedName name="solver_ibd" localSheetId="1" hidden="1">2</definedName>
    <definedName name="solver_itr" localSheetId="3" hidden="1">2147483647</definedName>
    <definedName name="solver_itr" localSheetId="1" hidden="1">1000</definedName>
    <definedName name="solver_itr" localSheetId="2" hidden="1">2147483647</definedName>
    <definedName name="solver_lhs1" localSheetId="3" hidden="1">'IP 1'!$B$9:$C$9</definedName>
    <definedName name="solver_lhs1" localSheetId="1" hidden="1">'LP TOC'!$F$12:$F$15</definedName>
    <definedName name="solver_lhs1" localSheetId="2" hidden="1">'LP TOC (slow)'!$F$12:$F$15</definedName>
    <definedName name="solver_lhs2" localSheetId="3" hidden="1">'IP 1'!$D$11</definedName>
    <definedName name="solver_lhs2" localSheetId="1" hidden="1">'LP TOC'!$F$16:$F$19</definedName>
    <definedName name="solver_lhs2" localSheetId="2" hidden="1">'LP TOC (slow)'!$F$16:$F$19</definedName>
    <definedName name="solver_lhs3" localSheetId="3" hidden="1">'IP 1'!$D$12</definedName>
    <definedName name="solver_lhs3" localSheetId="1" hidden="1">'LP TOC'!$F$20:$F$23</definedName>
    <definedName name="solver_lhs3" localSheetId="2" hidden="1">'LP TOC (slow)'!$F$20:$F$23</definedName>
    <definedName name="solver_lhs4" localSheetId="1" hidden="1">'LP 1'!$D$14</definedName>
    <definedName name="solver_lin" localSheetId="3" hidden="1">1</definedName>
    <definedName name="solver_lin" localSheetId="1" hidden="1">1</definedName>
    <definedName name="solver_lin" localSheetId="2" hidden="1">1</definedName>
    <definedName name="solver_mip" localSheetId="3" hidden="1">2147483647</definedName>
    <definedName name="solver_mip" localSheetId="1" hidden="1">1000</definedName>
    <definedName name="solver_mip" localSheetId="2" hidden="1">2147483647</definedName>
    <definedName name="solver_mni" localSheetId="3" hidden="1">30</definedName>
    <definedName name="solver_mni" localSheetId="1" hidden="1">30</definedName>
    <definedName name="solver_mni" localSheetId="2" hidden="1">30</definedName>
    <definedName name="solver_mrt" localSheetId="3" hidden="1">0.075</definedName>
    <definedName name="solver_mrt" localSheetId="1" hidden="1">0.075</definedName>
    <definedName name="solver_mrt" localSheetId="2" hidden="1">0.075</definedName>
    <definedName name="solver_msl" localSheetId="3" hidden="1">2</definedName>
    <definedName name="solver_msl" localSheetId="1" hidden="1">2</definedName>
    <definedName name="solver_msl" localSheetId="2" hidden="1">2</definedName>
    <definedName name="solver_neg" localSheetId="3" hidden="1">1</definedName>
    <definedName name="solver_neg" localSheetId="1" hidden="1">1</definedName>
    <definedName name="solver_neg" localSheetId="2" hidden="1">1</definedName>
    <definedName name="solver_nod" localSheetId="3" hidden="1">2147483647</definedName>
    <definedName name="solver_nod" localSheetId="1" hidden="1">1000</definedName>
    <definedName name="solver_nod" localSheetId="2" hidden="1">2147483647</definedName>
    <definedName name="solver_num" localSheetId="3" hidden="1">3</definedName>
    <definedName name="solver_num" localSheetId="1" hidden="1">3</definedName>
    <definedName name="solver_num" localSheetId="2" hidden="1">3</definedName>
    <definedName name="solver_nwt" localSheetId="1" hidden="1">1</definedName>
    <definedName name="solver_ofx" localSheetId="1" hidden="1">2</definedName>
    <definedName name="solver_opt" localSheetId="3" hidden="1">'IP 1'!$E$9</definedName>
    <definedName name="solver_opt" localSheetId="1" hidden="1">'LP TOC'!$F$10</definedName>
    <definedName name="solver_opt" localSheetId="2" hidden="1">'LP TOC (slow)'!$F$10</definedName>
    <definedName name="solver_piv" localSheetId="1" hidden="1">0.000001</definedName>
    <definedName name="solver_pre" localSheetId="3" hidden="1">0.000001</definedName>
    <definedName name="solver_pre" localSheetId="1" hidden="1">0.000001</definedName>
    <definedName name="solver_pre" localSheetId="2" hidden="1">0.000001</definedName>
    <definedName name="solver_pro" localSheetId="1" hidden="1">2</definedName>
    <definedName name="solver_rbv" localSheetId="3" hidden="1">1</definedName>
    <definedName name="solver_rbv" localSheetId="1" hidden="1">1</definedName>
    <definedName name="solver_rbv" localSheetId="2" hidden="1">1</definedName>
    <definedName name="solver_red" localSheetId="1" hidden="1">0.000001</definedName>
    <definedName name="solver_rel1" localSheetId="3" hidden="1">4</definedName>
    <definedName name="solver_rel1" localSheetId="1" hidden="1">1</definedName>
    <definedName name="solver_rel1" localSheetId="2" hidden="1">1</definedName>
    <definedName name="solver_rel2" localSheetId="3" hidden="1">1</definedName>
    <definedName name="solver_rel2" localSheetId="1" hidden="1">3</definedName>
    <definedName name="solver_rel2" localSheetId="2" hidden="1">3</definedName>
    <definedName name="solver_rel3" localSheetId="3" hidden="1">3</definedName>
    <definedName name="solver_rel3" localSheetId="1" hidden="1">1</definedName>
    <definedName name="solver_rel3" localSheetId="2" hidden="1">1</definedName>
    <definedName name="solver_rel4" localSheetId="1" hidden="1">3</definedName>
    <definedName name="solver_reo" localSheetId="1" hidden="1">2</definedName>
    <definedName name="solver_rep" localSheetId="1" hidden="1">2</definedName>
    <definedName name="solver_rhs1" localSheetId="3" hidden="1">integer</definedName>
    <definedName name="solver_rhs1" localSheetId="1" hidden="1">'LP TOC'!$H$12:$H$15</definedName>
    <definedName name="solver_rhs1" localSheetId="2" hidden="1">'LP TOC (slow)'!$H$12:$H$15</definedName>
    <definedName name="solver_rhs2" localSheetId="3" hidden="1">'IP 1'!$F$11</definedName>
    <definedName name="solver_rhs2" localSheetId="1" hidden="1">'LP TOC'!$H$16:$H$19</definedName>
    <definedName name="solver_rhs2" localSheetId="2" hidden="1">'LP TOC (slow)'!$H$16:$H$19</definedName>
    <definedName name="solver_rhs3" localSheetId="3" hidden="1">'IP 1'!$F$12</definedName>
    <definedName name="solver_rhs3" localSheetId="1" hidden="1">'LP TOC'!$H$20:$H$23</definedName>
    <definedName name="solver_rhs3" localSheetId="2" hidden="1">'LP TOC (slow)'!$H$20:$H$23</definedName>
    <definedName name="solver_rhs4" localSheetId="1" hidden="1">'LP 1'!$F$14</definedName>
    <definedName name="solver_rlx" localSheetId="3" hidden="1">2</definedName>
    <definedName name="solver_rlx" localSheetId="1" hidden="1">2</definedName>
    <definedName name="solver_rlx" localSheetId="2" hidden="1">2</definedName>
    <definedName name="solver_rsd" localSheetId="3" hidden="1">0</definedName>
    <definedName name="solver_rsd" localSheetId="1" hidden="1">0</definedName>
    <definedName name="solver_rsd" localSheetId="2" hidden="1">0</definedName>
    <definedName name="solver_scl" localSheetId="3" hidden="1">1</definedName>
    <definedName name="solver_scl" localSheetId="1" hidden="1">1</definedName>
    <definedName name="solver_scl" localSheetId="2" hidden="1">1</definedName>
    <definedName name="solver_sho" localSheetId="3" hidden="1">2</definedName>
    <definedName name="solver_sho" localSheetId="1" hidden="1">2</definedName>
    <definedName name="solver_sho" localSheetId="2" hidden="1">2</definedName>
    <definedName name="solver_ssz" localSheetId="3" hidden="1">100</definedName>
    <definedName name="solver_ssz" localSheetId="1" hidden="1">100</definedName>
    <definedName name="solver_ssz" localSheetId="2" hidden="1">100</definedName>
    <definedName name="solver_std" localSheetId="1" hidden="1">0</definedName>
    <definedName name="solver_tim" localSheetId="3" hidden="1">2147483647</definedName>
    <definedName name="solver_tim" localSheetId="1" hidden="1">1000</definedName>
    <definedName name="solver_tim" localSheetId="2" hidden="1">2147483647</definedName>
    <definedName name="solver_tol" localSheetId="3" hidden="1">0.01</definedName>
    <definedName name="solver_tol" localSheetId="1" hidden="1">0.0005</definedName>
    <definedName name="solver_tol" localSheetId="2" hidden="1">0.01</definedName>
    <definedName name="solver_typ" localSheetId="3" hidden="1">1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1" hidden="1">0</definedName>
    <definedName name="solver_val" localSheetId="2" hidden="1">0</definedName>
    <definedName name="solver_ver" localSheetId="3" hidden="1">2</definedName>
    <definedName name="solver_ver" localSheetId="1" hidden="1">2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<sst xmlns="http://schemas.openxmlformats.org/spreadsheetml/2006/main" count="103" uniqueCount="46">
  <si>
    <t>Profit</t>
  </si>
  <si>
    <t>&lt;</t>
  </si>
  <si>
    <t>Slack</t>
  </si>
  <si>
    <t>&gt;</t>
  </si>
  <si>
    <t>Profit margin</t>
  </si>
  <si>
    <t>Production (decision variables)</t>
  </si>
  <si>
    <t>availability</t>
  </si>
  <si>
    <t>Total</t>
  </si>
  <si>
    <t>Objective function</t>
  </si>
  <si>
    <t>Constraints</t>
  </si>
  <si>
    <t>constraint 1</t>
  </si>
  <si>
    <t>constraint 2</t>
  </si>
  <si>
    <t>constraint 3</t>
  </si>
  <si>
    <t>constraint 4</t>
  </si>
  <si>
    <t>Requirements</t>
  </si>
  <si>
    <t>capacity department 1</t>
  </si>
  <si>
    <t>capacity department 2</t>
  </si>
  <si>
    <t>capacity department 3</t>
  </si>
  <si>
    <t>capacity department 4</t>
  </si>
  <si>
    <t>minimal production quantity 1</t>
  </si>
  <si>
    <t>minimal production quantity 2</t>
  </si>
  <si>
    <t>minimal production quantity 3</t>
  </si>
  <si>
    <t>minimal production quantity 4</t>
  </si>
  <si>
    <t>maximal demand 1</t>
  </si>
  <si>
    <t>maximal demand 2</t>
  </si>
  <si>
    <t>maximal demand 3</t>
  </si>
  <si>
    <t>maximal demand 4</t>
  </si>
  <si>
    <t>CASE STUDY: THEORY OF CONSTRAINTS</t>
  </si>
  <si>
    <t>OPTIMAL PRODUCTION PLAN</t>
  </si>
  <si>
    <t>Used in session on Linear Programming - Topic 'behind the scenes' to illustrate the graphical approach</t>
  </si>
  <si>
    <t>Course Decision Making for Business</t>
  </si>
  <si>
    <t>Used in session on Linear Programming - Topic 'Theory of Constraints' to illustrate the difference between a simple and complex problem</t>
  </si>
  <si>
    <t>Used in session on Integer Programming - Topic 'behind the scenes' to illustrate the graphical approach</t>
  </si>
  <si>
    <t>INTEGER PROGRAMMING</t>
  </si>
  <si>
    <t>Objective function coefficients</t>
  </si>
  <si>
    <t>Objective value</t>
  </si>
  <si>
    <t>Decision variables</t>
  </si>
  <si>
    <t>Constraint 1</t>
  </si>
  <si>
    <t>Constraint 2</t>
  </si>
  <si>
    <t>Take a look and the sensitivity report and try to interpret the shadow prices</t>
  </si>
  <si>
    <t>Solve the problem with LP and IP and compare its solution. Note that IP has no sensitivity report</t>
  </si>
  <si>
    <t>I use the "sumproduct" to model the linear constraints.</t>
  </si>
  <si>
    <t>In case you are not familiar with sumproduct, don't use it, and keep it simple.</t>
  </si>
  <si>
    <t>The simple approach, without sumproduct, is given in the tab "LP TOC (slow)"</t>
  </si>
  <si>
    <t>This is the model with using the "sumproduct" in the left hand sides of the constraints.</t>
  </si>
  <si>
    <t>Take a look at the left hand sides on the constraints (column F):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</si>
</sst>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_(&quot;$&quot;\ #,##0_);_(&quot;$&quot;\ \(#,##0\);_(&quot;$&quot;\ &quot;-&quot;??_);_(@_)"/>
    <numFmt numFmtId="189" formatCode="&quot;$&quot;#,##0"/>
  </numFmts>
  <fonts count="56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i/>
      <sz val="11"/>
      <name val="Arial"/>
      <family val="2"/>
    </font>
    <font>
      <sz val="11"/>
      <name val="Arial"/>
      <family val="0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53"/>
      <name val="Arial"/>
      <family val="2"/>
    </font>
    <font>
      <u val="single"/>
      <sz val="11"/>
      <name val="Arial"/>
      <family val="2"/>
    </font>
    <font>
      <u val="single"/>
      <sz val="11"/>
      <name val="MS Sans Serif"/>
      <family val="2"/>
    </font>
    <font>
      <sz val="11"/>
      <name val="MS Sans Serif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0"/>
    </font>
    <font>
      <b/>
      <sz val="11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15</xdr:row>
      <xdr:rowOff>38100</xdr:rowOff>
    </xdr:from>
    <xdr:to>
      <xdr:col>0</xdr:col>
      <xdr:colOff>1838325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19375"/>
          <a:ext cx="17811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15</xdr:row>
      <xdr:rowOff>123825</xdr:rowOff>
    </xdr:from>
    <xdr:to>
      <xdr:col>5</xdr:col>
      <xdr:colOff>238125</xdr:colOff>
      <xdr:row>38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705100"/>
          <a:ext cx="29241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</xdr:row>
      <xdr:rowOff>9525</xdr:rowOff>
    </xdr:from>
    <xdr:to>
      <xdr:col>13</xdr:col>
      <xdr:colOff>523875</xdr:colOff>
      <xdr:row>39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2914650"/>
          <a:ext cx="45720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24</xdr:row>
      <xdr:rowOff>152400</xdr:rowOff>
    </xdr:from>
    <xdr:to>
      <xdr:col>1</xdr:col>
      <xdr:colOff>161925</xdr:colOff>
      <xdr:row>47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33875"/>
          <a:ext cx="18573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26</xdr:row>
      <xdr:rowOff>38100</xdr:rowOff>
    </xdr:from>
    <xdr:to>
      <xdr:col>13</xdr:col>
      <xdr:colOff>323850</xdr:colOff>
      <xdr:row>40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4543425"/>
          <a:ext cx="70104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5</xdr:row>
      <xdr:rowOff>0</xdr:rowOff>
    </xdr:from>
    <xdr:to>
      <xdr:col>14</xdr:col>
      <xdr:colOff>171450</xdr:colOff>
      <xdr:row>11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0" y="876300"/>
          <a:ext cx="1438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24</xdr:row>
      <xdr:rowOff>152400</xdr:rowOff>
    </xdr:from>
    <xdr:to>
      <xdr:col>0</xdr:col>
      <xdr:colOff>1771650</xdr:colOff>
      <xdr:row>47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52925"/>
          <a:ext cx="15335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26</xdr:row>
      <xdr:rowOff>38100</xdr:rowOff>
    </xdr:from>
    <xdr:to>
      <xdr:col>11</xdr:col>
      <xdr:colOff>209550</xdr:colOff>
      <xdr:row>40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4562475"/>
          <a:ext cx="5715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5</xdr:row>
      <xdr:rowOff>95250</xdr:rowOff>
    </xdr:from>
    <xdr:to>
      <xdr:col>14</xdr:col>
      <xdr:colOff>238125</xdr:colOff>
      <xdr:row>12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971550"/>
          <a:ext cx="1438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16</xdr:row>
      <xdr:rowOff>66675</xdr:rowOff>
    </xdr:from>
    <xdr:to>
      <xdr:col>13</xdr:col>
      <xdr:colOff>371475</xdr:colOff>
      <xdr:row>42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38450"/>
          <a:ext cx="54483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28575</xdr:rowOff>
    </xdr:from>
    <xdr:to>
      <xdr:col>5</xdr:col>
      <xdr:colOff>457200</xdr:colOff>
      <xdr:row>42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2800350"/>
          <a:ext cx="33432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O28" sqref="O28"/>
    </sheetView>
  </sheetViews>
  <sheetFormatPr defaultColWidth="8.8515625" defaultRowHeight="12.75"/>
  <cols>
    <col min="1" max="1" width="31.7109375" style="2" customWidth="1"/>
    <col min="2" max="2" width="13.8515625" style="2" customWidth="1"/>
    <col min="3" max="3" width="12.140625" style="2" customWidth="1"/>
    <col min="4" max="4" width="11.7109375" style="2" customWidth="1"/>
    <col min="5" max="16384" width="8.8515625" style="2" customWidth="1"/>
  </cols>
  <sheetData>
    <row r="1" ht="18">
      <c r="A1" s="1" t="s">
        <v>30</v>
      </c>
    </row>
    <row r="2" ht="12.75">
      <c r="A2" s="3" t="s">
        <v>29</v>
      </c>
    </row>
    <row r="6" spans="1:7" ht="13.5">
      <c r="A6" s="5" t="s">
        <v>28</v>
      </c>
      <c r="B6" s="6"/>
      <c r="C6" s="6"/>
      <c r="D6" s="6"/>
      <c r="E6" s="6"/>
      <c r="F6" s="6"/>
      <c r="G6" s="6"/>
    </row>
    <row r="7" spans="1:7" ht="13.5">
      <c r="A7" s="10" t="s">
        <v>8</v>
      </c>
      <c r="B7" s="11"/>
      <c r="C7" s="11"/>
      <c r="D7" s="11"/>
      <c r="E7" s="11"/>
      <c r="F7" s="11"/>
      <c r="G7" s="12"/>
    </row>
    <row r="8" spans="1:7" ht="13.5">
      <c r="A8" s="13" t="s">
        <v>4</v>
      </c>
      <c r="B8" s="14">
        <v>300</v>
      </c>
      <c r="C8" s="14">
        <v>200</v>
      </c>
      <c r="D8" s="15" t="s">
        <v>0</v>
      </c>
      <c r="E8" s="16"/>
      <c r="F8" s="16"/>
      <c r="G8" s="17"/>
    </row>
    <row r="9" spans="1:7" ht="13.5">
      <c r="A9" s="13" t="s">
        <v>5</v>
      </c>
      <c r="B9" s="8">
        <v>40</v>
      </c>
      <c r="C9" s="9">
        <v>20</v>
      </c>
      <c r="D9" s="18">
        <f>B8*B9+C8*C9</f>
        <v>16000</v>
      </c>
      <c r="E9" s="16"/>
      <c r="F9" s="16"/>
      <c r="G9" s="17"/>
    </row>
    <row r="10" spans="1:7" ht="13.5">
      <c r="A10" s="19" t="s">
        <v>9</v>
      </c>
      <c r="B10" s="20" t="s">
        <v>14</v>
      </c>
      <c r="C10" s="20"/>
      <c r="D10" s="20" t="s">
        <v>7</v>
      </c>
      <c r="E10" s="20"/>
      <c r="F10" s="20" t="s">
        <v>6</v>
      </c>
      <c r="G10" s="21" t="s">
        <v>2</v>
      </c>
    </row>
    <row r="11" spans="1:7" ht="13.5">
      <c r="A11" s="13" t="s">
        <v>10</v>
      </c>
      <c r="B11" s="14">
        <v>1</v>
      </c>
      <c r="C11" s="14">
        <v>1</v>
      </c>
      <c r="D11" s="16">
        <f>B11*B9+C11*C9</f>
        <v>60</v>
      </c>
      <c r="E11" s="22" t="s">
        <v>1</v>
      </c>
      <c r="F11" s="14">
        <v>80</v>
      </c>
      <c r="G11" s="17">
        <f>F11-D11</f>
        <v>20</v>
      </c>
    </row>
    <row r="12" spans="1:7" ht="13.5">
      <c r="A12" s="13" t="s">
        <v>11</v>
      </c>
      <c r="B12" s="14">
        <v>2</v>
      </c>
      <c r="C12" s="14">
        <v>1</v>
      </c>
      <c r="D12" s="16">
        <f>B12*B9+C12*C9</f>
        <v>100</v>
      </c>
      <c r="E12" s="22" t="s">
        <v>1</v>
      </c>
      <c r="F12" s="14">
        <v>100</v>
      </c>
      <c r="G12" s="17">
        <f>F12-D12</f>
        <v>0</v>
      </c>
    </row>
    <row r="13" spans="1:7" ht="13.5">
      <c r="A13" s="13" t="s">
        <v>12</v>
      </c>
      <c r="B13" s="14">
        <v>1</v>
      </c>
      <c r="C13" s="14">
        <v>0</v>
      </c>
      <c r="D13" s="16">
        <f>B13*B9+C13*C9</f>
        <v>40</v>
      </c>
      <c r="E13" s="22" t="s">
        <v>1</v>
      </c>
      <c r="F13" s="14">
        <v>40</v>
      </c>
      <c r="G13" s="17">
        <f>F13-D13</f>
        <v>0</v>
      </c>
    </row>
    <row r="14" spans="1:7" ht="13.5">
      <c r="A14" s="23" t="s">
        <v>13</v>
      </c>
      <c r="B14" s="24">
        <v>0</v>
      </c>
      <c r="C14" s="24">
        <v>1</v>
      </c>
      <c r="D14" s="25">
        <f>B14*B9+C14*C9</f>
        <v>20</v>
      </c>
      <c r="E14" s="26" t="s">
        <v>3</v>
      </c>
      <c r="F14" s="24">
        <v>5</v>
      </c>
      <c r="G14" s="27">
        <f>D14-F14</f>
        <v>15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  <row r="35" ht="12.75"/>
    <row r="36" ht="12.75"/>
    <row r="37" ht="12.75"/>
    <row r="38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M15" sqref="M15"/>
    </sheetView>
  </sheetViews>
  <sheetFormatPr defaultColWidth="8.8515625" defaultRowHeight="12.75"/>
  <cols>
    <col min="1" max="1" width="29.00390625" style="2" customWidth="1"/>
    <col min="2" max="2" width="12.28125" style="2" customWidth="1"/>
    <col min="3" max="16384" width="8.8515625" style="2" customWidth="1"/>
  </cols>
  <sheetData>
    <row r="2" ht="18">
      <c r="A2" s="1" t="s">
        <v>30</v>
      </c>
    </row>
    <row r="3" ht="12.75">
      <c r="A3" s="3" t="s">
        <v>31</v>
      </c>
    </row>
    <row r="4" ht="12.75">
      <c r="A4" s="3" t="s">
        <v>39</v>
      </c>
    </row>
    <row r="5" ht="12.75">
      <c r="A5" s="3"/>
    </row>
    <row r="6" ht="12.75"/>
    <row r="7" ht="12.75">
      <c r="A7" s="4" t="s">
        <v>27</v>
      </c>
    </row>
    <row r="8" spans="1:8" ht="14.25">
      <c r="A8" s="10" t="s">
        <v>8</v>
      </c>
      <c r="B8" s="11"/>
      <c r="C8" s="11"/>
      <c r="D8" s="11"/>
      <c r="E8" s="11"/>
      <c r="F8" s="11"/>
      <c r="G8" s="11"/>
      <c r="H8" s="12"/>
    </row>
    <row r="9" spans="1:8" ht="15">
      <c r="A9" s="13" t="s">
        <v>4</v>
      </c>
      <c r="B9" s="14">
        <v>9</v>
      </c>
      <c r="C9" s="14">
        <v>12</v>
      </c>
      <c r="D9" s="14">
        <v>15</v>
      </c>
      <c r="E9" s="14">
        <v>16</v>
      </c>
      <c r="F9" s="15" t="s">
        <v>0</v>
      </c>
      <c r="G9" s="16"/>
      <c r="H9" s="17"/>
    </row>
    <row r="10" spans="1:8" ht="15">
      <c r="A10" s="13" t="s">
        <v>5</v>
      </c>
      <c r="B10" s="8"/>
      <c r="C10" s="28"/>
      <c r="D10" s="28"/>
      <c r="E10" s="9"/>
      <c r="F10" s="33">
        <f>SUMPRODUCT(B9:E9,B10:E10)</f>
        <v>0</v>
      </c>
      <c r="G10" s="16"/>
      <c r="H10" s="17"/>
    </row>
    <row r="11" spans="1:8" ht="14.25">
      <c r="A11" s="19" t="s">
        <v>9</v>
      </c>
      <c r="B11" s="20"/>
      <c r="C11" s="20"/>
      <c r="D11" s="20"/>
      <c r="E11" s="20"/>
      <c r="F11" s="20"/>
      <c r="G11" s="20"/>
      <c r="H11" s="21"/>
    </row>
    <row r="12" spans="1:8" ht="15">
      <c r="A12" s="13" t="s">
        <v>15</v>
      </c>
      <c r="B12" s="14">
        <v>0.5</v>
      </c>
      <c r="C12" s="14">
        <v>1.5</v>
      </c>
      <c r="D12" s="14">
        <v>1.5</v>
      </c>
      <c r="E12" s="14">
        <v>1</v>
      </c>
      <c r="F12" s="29">
        <f>SUMPRODUCT(B$10:E$10,B12:E12)</f>
        <v>0</v>
      </c>
      <c r="G12" s="22" t="s">
        <v>1</v>
      </c>
      <c r="H12" s="30">
        <v>1600</v>
      </c>
    </row>
    <row r="13" spans="1:8" ht="13.5">
      <c r="A13" s="13" t="s">
        <v>16</v>
      </c>
      <c r="B13" s="14">
        <v>1</v>
      </c>
      <c r="C13" s="14">
        <v>2</v>
      </c>
      <c r="D13" s="14">
        <v>3</v>
      </c>
      <c r="E13" s="14">
        <v>4</v>
      </c>
      <c r="F13" s="29">
        <f>SUMPRODUCT(B$10:E$10,B13:E13)</f>
        <v>0</v>
      </c>
      <c r="G13" s="22" t="s">
        <v>1</v>
      </c>
      <c r="H13" s="30">
        <v>1700</v>
      </c>
    </row>
    <row r="14" spans="1:13" ht="13.5">
      <c r="A14" s="13" t="s">
        <v>17</v>
      </c>
      <c r="B14" s="14">
        <v>2</v>
      </c>
      <c r="C14" s="14">
        <v>4</v>
      </c>
      <c r="D14" s="14">
        <v>1</v>
      </c>
      <c r="E14" s="14">
        <v>2</v>
      </c>
      <c r="F14" s="29">
        <f>SUMPRODUCT(B$10:E$10,B14:E14)</f>
        <v>0</v>
      </c>
      <c r="G14" s="22" t="s">
        <v>1</v>
      </c>
      <c r="H14" s="30">
        <v>3000</v>
      </c>
      <c r="M14" s="2" t="s">
        <v>45</v>
      </c>
    </row>
    <row r="15" spans="1:13" ht="13.5">
      <c r="A15" s="13" t="s">
        <v>18</v>
      </c>
      <c r="B15" s="14">
        <v>0.5</v>
      </c>
      <c r="C15" s="14">
        <v>1</v>
      </c>
      <c r="D15" s="14">
        <v>0.5</v>
      </c>
      <c r="E15" s="14">
        <v>0.5</v>
      </c>
      <c r="F15" s="29">
        <f>SUMPRODUCT(B$10:E$10,B15:E15)</f>
        <v>0</v>
      </c>
      <c r="G15" s="22" t="s">
        <v>1</v>
      </c>
      <c r="H15" s="30">
        <v>1500</v>
      </c>
      <c r="M15" s="2" t="s">
        <v>41</v>
      </c>
    </row>
    <row r="16" spans="1:13" ht="13.5">
      <c r="A16" s="13" t="s">
        <v>19</v>
      </c>
      <c r="B16" s="14">
        <v>1</v>
      </c>
      <c r="C16" s="14">
        <v>0</v>
      </c>
      <c r="D16" s="14">
        <v>0</v>
      </c>
      <c r="E16" s="14">
        <v>0</v>
      </c>
      <c r="F16" s="29">
        <f>SUMPRODUCT(B$10:E$10,B16:E16)</f>
        <v>0</v>
      </c>
      <c r="G16" s="22" t="s">
        <v>3</v>
      </c>
      <c r="H16" s="30">
        <v>50</v>
      </c>
      <c r="M16" s="2" t="s">
        <v>42</v>
      </c>
    </row>
    <row r="17" spans="1:13" ht="13.5">
      <c r="A17" s="13" t="s">
        <v>20</v>
      </c>
      <c r="B17" s="14">
        <v>0</v>
      </c>
      <c r="C17" s="14">
        <v>1</v>
      </c>
      <c r="D17" s="14">
        <v>0</v>
      </c>
      <c r="E17" s="14">
        <v>0</v>
      </c>
      <c r="F17" s="29">
        <f aca="true" t="shared" si="0" ref="F17:F23">SUMPRODUCT(B$10:E$10,B17:E17)</f>
        <v>0</v>
      </c>
      <c r="G17" s="22" t="s">
        <v>3</v>
      </c>
      <c r="H17" s="30">
        <v>50</v>
      </c>
      <c r="M17" s="2" t="s">
        <v>43</v>
      </c>
    </row>
    <row r="18" spans="1:8" ht="13.5">
      <c r="A18" s="13" t="s">
        <v>21</v>
      </c>
      <c r="B18" s="14">
        <v>0</v>
      </c>
      <c r="C18" s="14">
        <v>0</v>
      </c>
      <c r="D18" s="14">
        <v>1</v>
      </c>
      <c r="E18" s="14">
        <v>0</v>
      </c>
      <c r="F18" s="29">
        <f t="shared" si="0"/>
        <v>0</v>
      </c>
      <c r="G18" s="22" t="s">
        <v>3</v>
      </c>
      <c r="H18" s="30">
        <v>50</v>
      </c>
    </row>
    <row r="19" spans="1:8" ht="13.5">
      <c r="A19" s="13" t="s">
        <v>22</v>
      </c>
      <c r="B19" s="14">
        <v>0</v>
      </c>
      <c r="C19" s="14">
        <v>0</v>
      </c>
      <c r="D19" s="14">
        <v>0</v>
      </c>
      <c r="E19" s="14">
        <v>1</v>
      </c>
      <c r="F19" s="29">
        <f t="shared" si="0"/>
        <v>0</v>
      </c>
      <c r="G19" s="22" t="s">
        <v>3</v>
      </c>
      <c r="H19" s="30">
        <v>50</v>
      </c>
    </row>
    <row r="20" spans="1:8" ht="13.5">
      <c r="A20" s="13" t="s">
        <v>23</v>
      </c>
      <c r="B20" s="14">
        <v>1</v>
      </c>
      <c r="C20" s="14">
        <v>0</v>
      </c>
      <c r="D20" s="14">
        <v>0</v>
      </c>
      <c r="E20" s="14">
        <v>0</v>
      </c>
      <c r="F20" s="29">
        <f t="shared" si="0"/>
        <v>0</v>
      </c>
      <c r="G20" s="22" t="s">
        <v>1</v>
      </c>
      <c r="H20" s="30">
        <v>210</v>
      </c>
    </row>
    <row r="21" spans="1:8" ht="13.5">
      <c r="A21" s="13" t="s">
        <v>24</v>
      </c>
      <c r="B21" s="14">
        <v>0</v>
      </c>
      <c r="C21" s="14">
        <v>1</v>
      </c>
      <c r="D21" s="14">
        <v>0</v>
      </c>
      <c r="E21" s="14">
        <v>0</v>
      </c>
      <c r="F21" s="29">
        <f t="shared" si="0"/>
        <v>0</v>
      </c>
      <c r="G21" s="22" t="s">
        <v>1</v>
      </c>
      <c r="H21" s="30">
        <v>390</v>
      </c>
    </row>
    <row r="22" spans="1:8" ht="13.5">
      <c r="A22" s="13" t="s">
        <v>25</v>
      </c>
      <c r="B22" s="14">
        <v>0</v>
      </c>
      <c r="C22" s="14">
        <v>0</v>
      </c>
      <c r="D22" s="14">
        <v>1</v>
      </c>
      <c r="E22" s="14">
        <v>0</v>
      </c>
      <c r="F22" s="29">
        <f t="shared" si="0"/>
        <v>0</v>
      </c>
      <c r="G22" s="22" t="s">
        <v>1</v>
      </c>
      <c r="H22" s="30">
        <v>430</v>
      </c>
    </row>
    <row r="23" spans="1:8" ht="13.5">
      <c r="A23" s="23" t="s">
        <v>26</v>
      </c>
      <c r="B23" s="24">
        <v>0</v>
      </c>
      <c r="C23" s="24">
        <v>0</v>
      </c>
      <c r="D23" s="24">
        <v>0</v>
      </c>
      <c r="E23" s="24">
        <v>1</v>
      </c>
      <c r="F23" s="31">
        <f t="shared" si="0"/>
        <v>0</v>
      </c>
      <c r="G23" s="26" t="s">
        <v>1</v>
      </c>
      <c r="H23" s="32">
        <v>200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M15" sqref="M15"/>
    </sheetView>
  </sheetViews>
  <sheetFormatPr defaultColWidth="8.8515625" defaultRowHeight="12.75"/>
  <cols>
    <col min="1" max="1" width="29.00390625" style="2" customWidth="1"/>
    <col min="2" max="2" width="12.28125" style="2" customWidth="1"/>
    <col min="3" max="16384" width="8.8515625" style="2" customWidth="1"/>
  </cols>
  <sheetData>
    <row r="2" ht="18">
      <c r="A2" s="1" t="s">
        <v>30</v>
      </c>
    </row>
    <row r="3" ht="12.75">
      <c r="A3" s="3" t="s">
        <v>31</v>
      </c>
    </row>
    <row r="4" ht="12.75">
      <c r="A4" s="3" t="s">
        <v>39</v>
      </c>
    </row>
    <row r="5" ht="12.75">
      <c r="A5" s="3"/>
    </row>
    <row r="6" ht="12.75"/>
    <row r="7" ht="12.75">
      <c r="A7" s="4" t="s">
        <v>27</v>
      </c>
    </row>
    <row r="8" spans="1:8" ht="14.25">
      <c r="A8" s="10" t="s">
        <v>8</v>
      </c>
      <c r="B8" s="11"/>
      <c r="C8" s="11"/>
      <c r="D8" s="11"/>
      <c r="E8" s="11"/>
      <c r="F8" s="11"/>
      <c r="G8" s="11"/>
      <c r="H8" s="12"/>
    </row>
    <row r="9" spans="1:8" ht="15">
      <c r="A9" s="13" t="s">
        <v>4</v>
      </c>
      <c r="B9" s="14">
        <v>9</v>
      </c>
      <c r="C9" s="14">
        <v>12</v>
      </c>
      <c r="D9" s="14">
        <v>15</v>
      </c>
      <c r="E9" s="14">
        <v>16</v>
      </c>
      <c r="F9" s="15" t="s">
        <v>0</v>
      </c>
      <c r="G9" s="16"/>
      <c r="H9" s="17"/>
    </row>
    <row r="10" spans="1:8" ht="15">
      <c r="A10" s="13" t="s">
        <v>5</v>
      </c>
      <c r="B10" s="8">
        <v>210</v>
      </c>
      <c r="C10" s="28">
        <v>390</v>
      </c>
      <c r="D10" s="28">
        <v>170.00000000000003</v>
      </c>
      <c r="E10" s="9">
        <v>50</v>
      </c>
      <c r="F10" s="33">
        <f>B10*B9+C10*C9+D10*D9+E10*E9</f>
        <v>9920</v>
      </c>
      <c r="G10" s="16"/>
      <c r="H10" s="17"/>
    </row>
    <row r="11" spans="1:8" ht="14.25">
      <c r="A11" s="19" t="s">
        <v>9</v>
      </c>
      <c r="B11" s="20"/>
      <c r="C11" s="20"/>
      <c r="D11" s="20"/>
      <c r="E11" s="20"/>
      <c r="F11" s="20"/>
      <c r="G11" s="20"/>
      <c r="H11" s="21"/>
    </row>
    <row r="12" spans="1:8" ht="15">
      <c r="A12" s="13" t="s">
        <v>15</v>
      </c>
      <c r="B12" s="14">
        <v>0.5</v>
      </c>
      <c r="C12" s="14">
        <v>1.5</v>
      </c>
      <c r="D12" s="14">
        <v>1.5</v>
      </c>
      <c r="E12" s="14">
        <v>1</v>
      </c>
      <c r="F12" s="29">
        <f>B12*$B$10+C12*$C$10+D12*$D$10+E12*$E$10</f>
        <v>995</v>
      </c>
      <c r="G12" s="22" t="s">
        <v>1</v>
      </c>
      <c r="H12" s="30">
        <v>1600</v>
      </c>
    </row>
    <row r="13" spans="1:8" ht="15">
      <c r="A13" s="13" t="s">
        <v>16</v>
      </c>
      <c r="B13" s="14">
        <v>1</v>
      </c>
      <c r="C13" s="14">
        <v>2</v>
      </c>
      <c r="D13" s="14">
        <v>3</v>
      </c>
      <c r="E13" s="14">
        <v>4</v>
      </c>
      <c r="F13" s="29">
        <f>B13*$B$10+C13*$C$10+D13*$D$10+E13*$E$10</f>
        <v>1700</v>
      </c>
      <c r="G13" s="22" t="s">
        <v>1</v>
      </c>
      <c r="H13" s="30">
        <v>1700</v>
      </c>
    </row>
    <row r="14" spans="1:13" ht="13.5">
      <c r="A14" s="13" t="s">
        <v>17</v>
      </c>
      <c r="B14" s="14">
        <v>2</v>
      </c>
      <c r="C14" s="14">
        <v>4</v>
      </c>
      <c r="D14" s="14">
        <v>1</v>
      </c>
      <c r="E14" s="14">
        <v>2</v>
      </c>
      <c r="F14" s="29">
        <f>B14*$B$10+C14*$C$10+D14*$D$10+E14*$E$10</f>
        <v>2250</v>
      </c>
      <c r="G14" s="22" t="s">
        <v>1</v>
      </c>
      <c r="H14" s="30">
        <v>3000</v>
      </c>
      <c r="M14" s="2" t="s">
        <v>44</v>
      </c>
    </row>
    <row r="15" spans="1:8" ht="13.5">
      <c r="A15" s="13" t="s">
        <v>18</v>
      </c>
      <c r="B15" s="14">
        <v>0.5</v>
      </c>
      <c r="C15" s="14">
        <v>1</v>
      </c>
      <c r="D15" s="14">
        <v>0.5</v>
      </c>
      <c r="E15" s="14">
        <v>0.5</v>
      </c>
      <c r="F15" s="29">
        <f>B15*$B$10+C15*$C$10+D15*$D$10+E15*$E$10</f>
        <v>605</v>
      </c>
      <c r="G15" s="22" t="s">
        <v>1</v>
      </c>
      <c r="H15" s="30">
        <v>1500</v>
      </c>
    </row>
    <row r="16" spans="1:8" ht="13.5">
      <c r="A16" s="13" t="s">
        <v>19</v>
      </c>
      <c r="B16" s="14"/>
      <c r="C16" s="14"/>
      <c r="D16" s="14"/>
      <c r="E16" s="14"/>
      <c r="F16" s="29">
        <f>B10</f>
        <v>210</v>
      </c>
      <c r="G16" s="22" t="s">
        <v>3</v>
      </c>
      <c r="H16" s="30">
        <v>50</v>
      </c>
    </row>
    <row r="17" spans="1:8" ht="13.5">
      <c r="A17" s="13" t="s">
        <v>20</v>
      </c>
      <c r="B17" s="14"/>
      <c r="C17" s="14"/>
      <c r="D17" s="14"/>
      <c r="E17" s="14"/>
      <c r="F17" s="29">
        <f>C10</f>
        <v>390</v>
      </c>
      <c r="G17" s="22" t="s">
        <v>3</v>
      </c>
      <c r="H17" s="30">
        <v>50</v>
      </c>
    </row>
    <row r="18" spans="1:8" ht="13.5">
      <c r="A18" s="13" t="s">
        <v>21</v>
      </c>
      <c r="B18" s="14"/>
      <c r="C18" s="14"/>
      <c r="D18" s="14"/>
      <c r="E18" s="14"/>
      <c r="F18" s="29">
        <f>D10</f>
        <v>170.00000000000003</v>
      </c>
      <c r="G18" s="22" t="s">
        <v>3</v>
      </c>
      <c r="H18" s="30">
        <v>50</v>
      </c>
    </row>
    <row r="19" spans="1:8" ht="13.5">
      <c r="A19" s="13" t="s">
        <v>22</v>
      </c>
      <c r="B19" s="14"/>
      <c r="C19" s="14"/>
      <c r="D19" s="14"/>
      <c r="E19" s="14"/>
      <c r="F19" s="29">
        <f>E10</f>
        <v>50</v>
      </c>
      <c r="G19" s="22" t="s">
        <v>3</v>
      </c>
      <c r="H19" s="30">
        <v>50</v>
      </c>
    </row>
    <row r="20" spans="1:8" ht="13.5">
      <c r="A20" s="13" t="s">
        <v>23</v>
      </c>
      <c r="B20" s="14"/>
      <c r="C20" s="14"/>
      <c r="D20" s="14"/>
      <c r="E20" s="14"/>
      <c r="F20" s="29">
        <f>B10</f>
        <v>210</v>
      </c>
      <c r="G20" s="22" t="s">
        <v>1</v>
      </c>
      <c r="H20" s="30">
        <v>210</v>
      </c>
    </row>
    <row r="21" spans="1:8" ht="13.5">
      <c r="A21" s="13" t="s">
        <v>24</v>
      </c>
      <c r="B21" s="14"/>
      <c r="C21" s="14"/>
      <c r="D21" s="14"/>
      <c r="E21" s="14"/>
      <c r="F21" s="29">
        <f>C10</f>
        <v>390</v>
      </c>
      <c r="G21" s="22" t="s">
        <v>1</v>
      </c>
      <c r="H21" s="30">
        <v>390</v>
      </c>
    </row>
    <row r="22" spans="1:8" ht="13.5">
      <c r="A22" s="13" t="s">
        <v>25</v>
      </c>
      <c r="B22" s="14"/>
      <c r="C22" s="14"/>
      <c r="D22" s="14"/>
      <c r="E22" s="14"/>
      <c r="F22" s="29">
        <f>D10</f>
        <v>170.00000000000003</v>
      </c>
      <c r="G22" s="22" t="s">
        <v>1</v>
      </c>
      <c r="H22" s="30">
        <v>430</v>
      </c>
    </row>
    <row r="23" spans="1:8" ht="13.5">
      <c r="A23" s="23" t="s">
        <v>26</v>
      </c>
      <c r="B23" s="24"/>
      <c r="C23" s="24"/>
      <c r="D23" s="24"/>
      <c r="E23" s="24"/>
      <c r="F23" s="31">
        <f>E10</f>
        <v>50</v>
      </c>
      <c r="G23" s="26" t="s">
        <v>1</v>
      </c>
      <c r="H23" s="32">
        <v>200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printOptions/>
  <pageMargins left="0.75" right="0.75" top="1" bottom="1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O36" sqref="O36"/>
    </sheetView>
  </sheetViews>
  <sheetFormatPr defaultColWidth="11.421875" defaultRowHeight="12.75"/>
  <cols>
    <col min="1" max="1" width="17.8515625" style="2" customWidth="1"/>
    <col min="2" max="16384" width="10.8515625" style="2" customWidth="1"/>
  </cols>
  <sheetData>
    <row r="1" ht="18">
      <c r="A1" s="1" t="s">
        <v>30</v>
      </c>
    </row>
    <row r="2" ht="12.75">
      <c r="A2" s="3" t="s">
        <v>32</v>
      </c>
    </row>
    <row r="3" ht="12.75">
      <c r="A3" s="3" t="s">
        <v>40</v>
      </c>
    </row>
    <row r="5" spans="1:6" ht="13.5">
      <c r="A5" s="5" t="s">
        <v>33</v>
      </c>
      <c r="B5" s="6"/>
      <c r="C5" s="6"/>
      <c r="D5" s="6"/>
      <c r="E5" s="6"/>
      <c r="F5" s="6"/>
    </row>
    <row r="6" spans="1:6" ht="13.5">
      <c r="A6" s="10" t="s">
        <v>34</v>
      </c>
      <c r="B6" s="11"/>
      <c r="C6" s="11"/>
      <c r="D6" s="11"/>
      <c r="E6" s="11"/>
      <c r="F6" s="12"/>
    </row>
    <row r="7" spans="1:6" ht="13.5">
      <c r="A7" s="13"/>
      <c r="B7" s="14">
        <v>4</v>
      </c>
      <c r="C7" s="14">
        <v>1</v>
      </c>
      <c r="D7" s="14"/>
      <c r="E7" s="35" t="s">
        <v>35</v>
      </c>
      <c r="F7" s="36"/>
    </row>
    <row r="8" spans="1:6" ht="13.5">
      <c r="A8" s="19" t="s">
        <v>36</v>
      </c>
      <c r="B8" s="14"/>
      <c r="C8" s="14"/>
      <c r="D8" s="14"/>
      <c r="E8" s="14"/>
      <c r="F8" s="37"/>
    </row>
    <row r="9" spans="1:6" ht="13.5">
      <c r="A9" s="13"/>
      <c r="B9" s="8">
        <v>2</v>
      </c>
      <c r="C9" s="9">
        <v>1</v>
      </c>
      <c r="D9" s="38"/>
      <c r="E9" s="35">
        <f>B7*B9+C7*C9</f>
        <v>9</v>
      </c>
      <c r="F9" s="36"/>
    </row>
    <row r="10" spans="1:6" ht="13.5">
      <c r="A10" s="19" t="s">
        <v>9</v>
      </c>
      <c r="B10" s="20"/>
      <c r="C10" s="20"/>
      <c r="D10" s="20"/>
      <c r="E10" s="20"/>
      <c r="F10" s="21"/>
    </row>
    <row r="11" spans="1:6" ht="13.5">
      <c r="A11" s="13" t="s">
        <v>37</v>
      </c>
      <c r="B11" s="14">
        <v>2</v>
      </c>
      <c r="C11" s="14">
        <v>1</v>
      </c>
      <c r="D11" s="39">
        <f>SUMPRODUCT(B9:C9,B11:C11)</f>
        <v>5</v>
      </c>
      <c r="E11" s="22" t="s">
        <v>1</v>
      </c>
      <c r="F11" s="30">
        <v>5</v>
      </c>
    </row>
    <row r="12" spans="1:6" ht="13.5">
      <c r="A12" s="23" t="s">
        <v>38</v>
      </c>
      <c r="B12" s="24">
        <v>2</v>
      </c>
      <c r="C12" s="24">
        <v>3</v>
      </c>
      <c r="D12" s="40">
        <f>SUMPRODUCT(B9:C9,B12:C12)</f>
        <v>7</v>
      </c>
      <c r="E12" s="26" t="s">
        <v>3</v>
      </c>
      <c r="F12" s="32">
        <v>5</v>
      </c>
    </row>
    <row r="13" spans="1:6" ht="13.5">
      <c r="A13" s="6"/>
      <c r="B13" s="7"/>
      <c r="C13" s="7"/>
      <c r="D13" s="7"/>
      <c r="E13" s="7"/>
      <c r="F13" s="34"/>
    </row>
    <row r="14" spans="1:6" ht="13.5">
      <c r="A14" s="6"/>
      <c r="B14" s="7"/>
      <c r="C14" s="7"/>
      <c r="D14" s="7"/>
      <c r="E14" s="7"/>
      <c r="F14" s="34"/>
    </row>
    <row r="15" spans="1:6" ht="13.5">
      <c r="A15" s="6"/>
      <c r="B15" s="7"/>
      <c r="C15" s="7"/>
      <c r="D15" s="7"/>
      <c r="E15" s="7"/>
      <c r="F15" s="34"/>
    </row>
    <row r="16" spans="1:6" ht="13.5">
      <c r="A16" s="6"/>
      <c r="B16" s="7"/>
      <c r="C16" s="7"/>
      <c r="D16" s="7"/>
      <c r="E16" s="7"/>
      <c r="F16" s="34"/>
    </row>
    <row r="17" spans="1:6" ht="15">
      <c r="A17" s="6"/>
      <c r="B17" s="7"/>
      <c r="C17" s="7"/>
      <c r="D17" s="7"/>
      <c r="E17" s="7"/>
      <c r="F17" s="34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VLERICK 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marhou</dc:creator>
  <cp:keywords/>
  <dc:description/>
  <cp:lastModifiedBy>Microsoft Office User</cp:lastModifiedBy>
  <dcterms:created xsi:type="dcterms:W3CDTF">2001-09-16T17:21:14Z</dcterms:created>
  <dcterms:modified xsi:type="dcterms:W3CDTF">2018-09-21T07:08:06Z</dcterms:modified>
  <cp:category/>
  <cp:version/>
  <cp:contentType/>
  <cp:contentStatus/>
</cp:coreProperties>
</file>