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hymo\UGent\Mayté Fernandez - Projectmanagement\Data Normal Projects\C2018-01\"/>
    </mc:Choice>
  </mc:AlternateContent>
  <xr:revisionPtr revIDLastSave="6" documentId="13_ncr:1_{D1F7F43E-A5AD-4C09-820E-9B52404881EB}" xr6:coauthVersionLast="44" xr6:coauthVersionMax="45" xr10:uidLastSave="{7EFBF4AB-F72D-4D88-A14E-4347F28503D2}"/>
  <bookViews>
    <workbookView xWindow="-120" yWindow="-120" windowWidth="29040" windowHeight="15840" xr2:uid="{00000000-000D-0000-FFFF-FFFF00000000}"/>
  </bookViews>
  <sheets>
    <sheet name="Baseline Schedule" sheetId="1" r:id="rId1"/>
    <sheet name="Gantt chart" sheetId="13" r:id="rId2"/>
    <sheet name="Resources" sheetId="2" r:id="rId3"/>
    <sheet name="Risk Analysis" sheetId="3" r:id="rId4"/>
    <sheet name="Agenda" sheetId="4" r:id="rId5"/>
    <sheet name="Tracking Overview" sheetId="5" r:id="rId6"/>
    <sheet name="AC, EV, PV " sheetId="6" r:id="rId7"/>
    <sheet name="CPI, SPI(t)" sheetId="7" r:id="rId8"/>
    <sheet name="SPI, SPI(t), p-factor" sheetId="8" r:id="rId9"/>
    <sheet name="CV" sheetId="9" r:id="rId10"/>
    <sheet name="SV(t)" sheetId="10" r:id="rId11"/>
    <sheet name="CPI" sheetId="11" r:id="rId12"/>
    <sheet name="SPI(t)" sheetId="12" r:id="rId13"/>
  </sheets>
  <externalReferences>
    <externalReference r:id="rId14"/>
  </externalReferences>
  <calcPr calcId="191029" calcCompleted="0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6" i="3" l="1"/>
  <c r="X6" i="3"/>
  <c r="Y6" i="3"/>
  <c r="W7" i="3"/>
  <c r="X7" i="3"/>
  <c r="Y7" i="3"/>
  <c r="W8" i="3"/>
  <c r="X8" i="3"/>
  <c r="Y8" i="3"/>
  <c r="W9" i="3"/>
  <c r="X9" i="3"/>
  <c r="Y9" i="3"/>
  <c r="W10" i="3"/>
  <c r="X10" i="3"/>
  <c r="Y10" i="3"/>
  <c r="W11" i="3"/>
  <c r="X11" i="3"/>
  <c r="Y11" i="3"/>
  <c r="W12" i="3"/>
  <c r="X12" i="3"/>
  <c r="Y12" i="3"/>
  <c r="W14" i="3"/>
  <c r="X14" i="3"/>
  <c r="Y14" i="3"/>
  <c r="W15" i="3"/>
  <c r="X15" i="3"/>
  <c r="Y15" i="3"/>
  <c r="W16" i="3"/>
  <c r="X16" i="3"/>
  <c r="Y16" i="3"/>
  <c r="W17" i="3"/>
  <c r="X17" i="3"/>
  <c r="Y17" i="3"/>
  <c r="W19" i="3"/>
  <c r="X19" i="3"/>
  <c r="Y19" i="3"/>
  <c r="W20" i="3"/>
  <c r="X20" i="3"/>
  <c r="Y20" i="3"/>
  <c r="W21" i="3"/>
  <c r="X21" i="3"/>
  <c r="Y21" i="3"/>
  <c r="W22" i="3"/>
  <c r="X22" i="3"/>
  <c r="Y22" i="3"/>
  <c r="W23" i="3"/>
  <c r="X23" i="3"/>
  <c r="Y23" i="3"/>
  <c r="W24" i="3"/>
  <c r="X24" i="3"/>
  <c r="Y24" i="3"/>
  <c r="W25" i="3"/>
  <c r="X25" i="3"/>
  <c r="Y25" i="3"/>
  <c r="W26" i="3"/>
  <c r="X26" i="3"/>
  <c r="Y26" i="3"/>
  <c r="W28" i="3"/>
  <c r="X28" i="3"/>
  <c r="Y28" i="3"/>
  <c r="W29" i="3"/>
  <c r="X29" i="3"/>
  <c r="Y29" i="3"/>
  <c r="W30" i="3"/>
  <c r="X30" i="3"/>
  <c r="Y30" i="3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" i="1"/>
</calcChain>
</file>

<file path=xl/sharedStrings.xml><?xml version="1.0" encoding="utf-8"?>
<sst xmlns="http://schemas.openxmlformats.org/spreadsheetml/2006/main" count="349" uniqueCount="212">
  <si>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</si>
  <si>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</si>
  <si>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</si>
  <si>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</si>
  <si>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</si>
  <si>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</si>
  <si>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</si>
  <si>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</si>
  <si>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</si>
  <si>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</si>
  <si>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</si>
  <si>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</si>
  <si>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</si>
  <si>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</si>
  <si>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</si>
  <si>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</si>
  <si>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</si>
  <si>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</si>
  <si>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Project</t>
  </si>
  <si>
    <t>1</t>
  </si>
  <si>
    <t>110d</t>
  </si>
  <si>
    <t>App development</t>
  </si>
  <si>
    <t>1.1</t>
  </si>
  <si>
    <t>Analysis</t>
  </si>
  <si>
    <t>1.1.1</t>
  </si>
  <si>
    <t>31d</t>
  </si>
  <si>
    <t xml:space="preserve">Documentation prior the software development </t>
  </si>
  <si>
    <t>1.1.1.1</t>
  </si>
  <si>
    <t>FS4;FS5</t>
  </si>
  <si>
    <t>5d</t>
  </si>
  <si>
    <t>Development of a low fidelity prototype</t>
  </si>
  <si>
    <t>1.1.1.2</t>
  </si>
  <si>
    <t>3FS</t>
  </si>
  <si>
    <t>FS6</t>
  </si>
  <si>
    <t>8d</t>
  </si>
  <si>
    <t>Writing user stories</t>
  </si>
  <si>
    <t>1.1.1.3</t>
  </si>
  <si>
    <t>FS6;FS7</t>
  </si>
  <si>
    <t>User stories prototype</t>
  </si>
  <si>
    <t>1.1.1.4</t>
  </si>
  <si>
    <t>4FS;5FS</t>
  </si>
  <si>
    <t>FS9</t>
  </si>
  <si>
    <t>Requirement modelling</t>
  </si>
  <si>
    <t>1.1.1.5</t>
  </si>
  <si>
    <t>5FS</t>
  </si>
  <si>
    <t>FS8</t>
  </si>
  <si>
    <t>Use case modelling</t>
  </si>
  <si>
    <t>1.1.1.6</t>
  </si>
  <si>
    <t>7FS</t>
  </si>
  <si>
    <t xml:space="preserve">Submit results </t>
  </si>
  <si>
    <t>1.1.1.7</t>
  </si>
  <si>
    <t>8FS;6FS</t>
  </si>
  <si>
    <t>FS11;FS12</t>
  </si>
  <si>
    <t>3d</t>
  </si>
  <si>
    <t>Design</t>
  </si>
  <si>
    <t>1.1.2</t>
  </si>
  <si>
    <t>19d</t>
  </si>
  <si>
    <t>Software architecture</t>
  </si>
  <si>
    <t>1.1.2.1</t>
  </si>
  <si>
    <t>9FS</t>
  </si>
  <si>
    <t>FS14</t>
  </si>
  <si>
    <t>Class diagram</t>
  </si>
  <si>
    <t>1.1.2.2</t>
  </si>
  <si>
    <t>FS13</t>
  </si>
  <si>
    <t>Database modelling</t>
  </si>
  <si>
    <t>1.1.2.3</t>
  </si>
  <si>
    <t>12FS</t>
  </si>
  <si>
    <t>1.1.2.4</t>
  </si>
  <si>
    <t>13FS;11FS</t>
  </si>
  <si>
    <t>FS16</t>
  </si>
  <si>
    <t>Execution</t>
  </si>
  <si>
    <t>1.1.3</t>
  </si>
  <si>
    <t>34d</t>
  </si>
  <si>
    <t>GPS verification and activation</t>
  </si>
  <si>
    <t>1.1.3.1</t>
  </si>
  <si>
    <t>14FS</t>
  </si>
  <si>
    <t>FS17</t>
  </si>
  <si>
    <t>Locate the mobile in the map</t>
  </si>
  <si>
    <t>1.1.3.2</t>
  </si>
  <si>
    <t>16FS</t>
  </si>
  <si>
    <t>FS18</t>
  </si>
  <si>
    <t>1d</t>
  </si>
  <si>
    <t>Start app</t>
  </si>
  <si>
    <t>1.1.3.3</t>
  </si>
  <si>
    <t>17FS</t>
  </si>
  <si>
    <t>FS19</t>
  </si>
  <si>
    <t>Measure</t>
  </si>
  <si>
    <t>1.1.3.4</t>
  </si>
  <si>
    <t>18FS</t>
  </si>
  <si>
    <t>FS20</t>
  </si>
  <si>
    <t>Information storing</t>
  </si>
  <si>
    <t>1.1.3.5</t>
  </si>
  <si>
    <t>19FS</t>
  </si>
  <si>
    <t>FS21</t>
  </si>
  <si>
    <t xml:space="preserve">Daily report generating </t>
  </si>
  <si>
    <t>1.1.3.6</t>
  </si>
  <si>
    <t>20FS</t>
  </si>
  <si>
    <t>FS22</t>
  </si>
  <si>
    <t>Share the progress in Twitter</t>
  </si>
  <si>
    <t>1.1.3.7</t>
  </si>
  <si>
    <t>21FS</t>
  </si>
  <si>
    <t>FS23</t>
  </si>
  <si>
    <t>1.1.3.8</t>
  </si>
  <si>
    <t>22FS</t>
  </si>
  <si>
    <t>FS25;FS26</t>
  </si>
  <si>
    <t>Test</t>
  </si>
  <si>
    <t>1.1.4</t>
  </si>
  <si>
    <t>26d</t>
  </si>
  <si>
    <t xml:space="preserve">Application test </t>
  </si>
  <si>
    <t>1.1.4.1</t>
  </si>
  <si>
    <t>23FS</t>
  </si>
  <si>
    <t>FS27</t>
  </si>
  <si>
    <t>13d</t>
  </si>
  <si>
    <t>App user guide</t>
  </si>
  <si>
    <t>1.1.4.2</t>
  </si>
  <si>
    <t>Submit client feedback</t>
  </si>
  <si>
    <t>1.1.4.3</t>
  </si>
  <si>
    <t>26FS;25FS</t>
  </si>
  <si>
    <t>Type</t>
  </si>
  <si>
    <t>Availability</t>
  </si>
  <si>
    <t>Cost/Use</t>
  </si>
  <si>
    <t>Cost/Unit</t>
  </si>
  <si>
    <t>Assigned To</t>
  </si>
  <si>
    <t>Activity Duration Distribution Profiles</t>
  </si>
  <si>
    <t>Description</t>
  </si>
  <si>
    <t>Optimistic</t>
  </si>
  <si>
    <t>Most Probable</t>
  </si>
  <si>
    <t>Pessimistic</t>
  </si>
  <si>
    <t>880h</t>
  </si>
  <si>
    <t>248h</t>
  </si>
  <si>
    <t>40h</t>
  </si>
  <si>
    <t>standard - symmetric</t>
  </si>
  <si>
    <t>64h</t>
  </si>
  <si>
    <t>24h</t>
  </si>
  <si>
    <t>152h</t>
  </si>
  <si>
    <t>272h</t>
  </si>
  <si>
    <t>8h</t>
  </si>
  <si>
    <t>208h</t>
  </si>
  <si>
    <t>104h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</si>
  <si>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</si>
  <si>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</si>
  <si>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</si>
  <si>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</si>
  <si>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</si>
  <si>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</si>
  <si>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</si>
  <si>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</si>
  <si>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</si>
  <si>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</si>
  <si>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</si>
  <si>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</si>
  <si>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</si>
  <si>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</si>
  <si>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</si>
  <si>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</si>
  <si>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</si>
  <si>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</si>
  <si>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</si>
  <si>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</si>
  <si>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</si>
  <si>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</si>
  <si>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</si>
  <si>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</si>
  <si>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</si>
  <si>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</si>
  <si>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</si>
  <si>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</si>
  <si>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</si>
  <si>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</si>
  <si>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</si>
  <si>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</si>
  <si>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</si>
  <si>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</si>
  <si>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</si>
  <si>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</si>
  <si>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</si>
  <si>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</si>
  <si>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</si>
  <si>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</si>
  <si>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</si>
  <si>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Planned Value (PV)</t>
  </si>
  <si>
    <t>Earned Value (EV)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</si>
  <si>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</si>
  <si>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</si>
  <si>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</si>
  <si>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</si>
  <si>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</si>
  <si>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</si>
  <si>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</si>
  <si>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</si>
  <si>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</si>
  <si>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</si>
  <si>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</si>
  <si>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</si>
  <si>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</si>
  <si>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</si>
  <si>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</si>
  <si>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</si>
  <si>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</si>
  <si>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</si>
  <si>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</si>
  <si>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</si>
  <si>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</si>
  <si>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</si>
  <si>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</si>
  <si>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</si>
  <si>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</si>
  <si>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Baseline duration (in calendar days)</t>
  </si>
  <si>
    <t>Optimistic (%)</t>
  </si>
  <si>
    <t>Most probable (%)</t>
  </si>
  <si>
    <t>Pessimistic (%)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</si>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</sst>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h:mm"/>
    <numFmt numFmtId="165" formatCode="#,##0.00\€"/>
  </numFmts>
  <fonts count="6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2CC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6" borderId="1" xfId="0" applyNumberFormat="1" applyFont="1" applyFill="1" applyBorder="1" applyAlignment="1">
      <alignment wrapText="1"/>
    </xf>
    <xf numFmtId="165" fontId="2" fillId="6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0" fontId="3" fillId="7" borderId="1" xfId="0" applyFont="1" applyFill="1" applyBorder="1" applyAlignment="1">
      <alignment wrapText="1"/>
    </xf>
    <xf numFmtId="0" fontId="4" fillId="8" borderId="1" xfId="0" applyFont="1" applyFill="1" applyBorder="1" applyAlignment="1">
      <alignment wrapText="1"/>
    </xf>
    <xf numFmtId="0" fontId="5" fillId="0" borderId="0" xfId="0" applyFont="1"/>
    <xf numFmtId="0" fontId="2" fillId="9" borderId="1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</cellXfs>
  <cellStyles count="1">
    <cellStyle name="Standaard" xfId="0" builtinId="0"/>
  </cellStyles>
  <dxfs count="4"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BE" b="1"/>
              <a:t>Baseline schedule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E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'Baseline Schedule'!$F$2</c:f>
              <c:strCache>
                <c:ptCount val="1"/>
                <c:pt idx="0">
                  <c:v>Baseline Start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('Baseline Schedule'!$B$6:$B$12,'Baseline Schedule'!$B$14:$B$17,'Baseline Schedule'!$B$19:$B$26,'Baseline Schedule'!$B$28:$B$30)</c:f>
              <c:strCache>
                <c:ptCount val="22"/>
                <c:pt idx="0">
                  <c:v>Documentation prior the software development </c:v>
                </c:pt>
                <c:pt idx="1">
                  <c:v>Development of a low fidelity prototype</c:v>
                </c:pt>
                <c:pt idx="2">
                  <c:v>Writing user stories</c:v>
                </c:pt>
                <c:pt idx="3">
                  <c:v>User stories prototype</c:v>
                </c:pt>
                <c:pt idx="4">
                  <c:v>Requirement modelling</c:v>
                </c:pt>
                <c:pt idx="5">
                  <c:v>Use case modelling</c:v>
                </c:pt>
                <c:pt idx="6">
                  <c:v>Submit results </c:v>
                </c:pt>
                <c:pt idx="7">
                  <c:v>Software architecture</c:v>
                </c:pt>
                <c:pt idx="8">
                  <c:v>Class diagram</c:v>
                </c:pt>
                <c:pt idx="9">
                  <c:v>Database modelling</c:v>
                </c:pt>
                <c:pt idx="10">
                  <c:v>Submit results </c:v>
                </c:pt>
                <c:pt idx="11">
                  <c:v>GPS verification and activation</c:v>
                </c:pt>
                <c:pt idx="12">
                  <c:v>Locate the mobile in the map</c:v>
                </c:pt>
                <c:pt idx="13">
                  <c:v>Start app</c:v>
                </c:pt>
                <c:pt idx="14">
                  <c:v>Measure</c:v>
                </c:pt>
                <c:pt idx="15">
                  <c:v>Information storing</c:v>
                </c:pt>
                <c:pt idx="16">
                  <c:v>Daily report generating </c:v>
                </c:pt>
                <c:pt idx="17">
                  <c:v>Share the progress in Twitter</c:v>
                </c:pt>
                <c:pt idx="18">
                  <c:v>Submit results </c:v>
                </c:pt>
                <c:pt idx="19">
                  <c:v>Application test </c:v>
                </c:pt>
                <c:pt idx="20">
                  <c:v>App user guide</c:v>
                </c:pt>
                <c:pt idx="21">
                  <c:v>Submit client feedback</c:v>
                </c:pt>
              </c:strCache>
            </c:strRef>
          </c:cat>
          <c:val>
            <c:numRef>
              <c:f>('Baseline Schedule'!$F$6:$F$12,'Baseline Schedule'!$F$14:$F$17,'Baseline Schedule'!$F$19:$F$26,'Baseline Schedule'!$F$28:$F$30)</c:f>
              <c:numCache>
                <c:formatCode>dd/mm/yyyy\ h:mm</c:formatCode>
                <c:ptCount val="22"/>
                <c:pt idx="0">
                  <c:v>43346.375</c:v>
                </c:pt>
                <c:pt idx="1">
                  <c:v>43353.375</c:v>
                </c:pt>
                <c:pt idx="2">
                  <c:v>43353.375</c:v>
                </c:pt>
                <c:pt idx="3">
                  <c:v>43367.375</c:v>
                </c:pt>
                <c:pt idx="4">
                  <c:v>43360.375</c:v>
                </c:pt>
                <c:pt idx="5">
                  <c:v>43377.375</c:v>
                </c:pt>
                <c:pt idx="6">
                  <c:v>43384.375</c:v>
                </c:pt>
                <c:pt idx="7">
                  <c:v>43389.375</c:v>
                </c:pt>
                <c:pt idx="8">
                  <c:v>43389.375</c:v>
                </c:pt>
                <c:pt idx="9">
                  <c:v>43399.375</c:v>
                </c:pt>
                <c:pt idx="10">
                  <c:v>43411.375</c:v>
                </c:pt>
                <c:pt idx="11">
                  <c:v>43416.375</c:v>
                </c:pt>
                <c:pt idx="12">
                  <c:v>43419.375</c:v>
                </c:pt>
                <c:pt idx="13">
                  <c:v>43420.375</c:v>
                </c:pt>
                <c:pt idx="14">
                  <c:v>43423.375</c:v>
                </c:pt>
                <c:pt idx="15">
                  <c:v>43430.375</c:v>
                </c:pt>
                <c:pt idx="16">
                  <c:v>43440.375</c:v>
                </c:pt>
                <c:pt idx="17">
                  <c:v>43452.375</c:v>
                </c:pt>
                <c:pt idx="18">
                  <c:v>43459.375</c:v>
                </c:pt>
                <c:pt idx="19">
                  <c:v>43462.375</c:v>
                </c:pt>
                <c:pt idx="20">
                  <c:v>43481.375</c:v>
                </c:pt>
                <c:pt idx="21">
                  <c:v>43488.375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C2-44CE-B78F-4F76D3A75637}"/>
            </c:ext>
          </c:extLst>
        </c:ser>
        <c:ser>
          <c:idx val="1"/>
          <c:order val="1"/>
          <c:tx>
            <c:strRef>
              <c:f>'Baseline Schedule'!$P$2</c:f>
              <c:strCache>
                <c:ptCount val="1"/>
                <c:pt idx="0">
                  <c:v>Baseline duration (in calendar days)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('Baseline Schedule'!$B$6:$B$12,'Baseline Schedule'!$B$14:$B$17,'Baseline Schedule'!$B$19:$B$26,'Baseline Schedule'!$B$28:$B$30)</c:f>
              <c:strCache>
                <c:ptCount val="22"/>
                <c:pt idx="0">
                  <c:v>Documentation prior the software development </c:v>
                </c:pt>
                <c:pt idx="1">
                  <c:v>Development of a low fidelity prototype</c:v>
                </c:pt>
                <c:pt idx="2">
                  <c:v>Writing user stories</c:v>
                </c:pt>
                <c:pt idx="3">
                  <c:v>User stories prototype</c:v>
                </c:pt>
                <c:pt idx="4">
                  <c:v>Requirement modelling</c:v>
                </c:pt>
                <c:pt idx="5">
                  <c:v>Use case modelling</c:v>
                </c:pt>
                <c:pt idx="6">
                  <c:v>Submit results </c:v>
                </c:pt>
                <c:pt idx="7">
                  <c:v>Software architecture</c:v>
                </c:pt>
                <c:pt idx="8">
                  <c:v>Class diagram</c:v>
                </c:pt>
                <c:pt idx="9">
                  <c:v>Database modelling</c:v>
                </c:pt>
                <c:pt idx="10">
                  <c:v>Submit results </c:v>
                </c:pt>
                <c:pt idx="11">
                  <c:v>GPS verification and activation</c:v>
                </c:pt>
                <c:pt idx="12">
                  <c:v>Locate the mobile in the map</c:v>
                </c:pt>
                <c:pt idx="13">
                  <c:v>Start app</c:v>
                </c:pt>
                <c:pt idx="14">
                  <c:v>Measure</c:v>
                </c:pt>
                <c:pt idx="15">
                  <c:v>Information storing</c:v>
                </c:pt>
                <c:pt idx="16">
                  <c:v>Daily report generating </c:v>
                </c:pt>
                <c:pt idx="17">
                  <c:v>Share the progress in Twitter</c:v>
                </c:pt>
                <c:pt idx="18">
                  <c:v>Submit results </c:v>
                </c:pt>
                <c:pt idx="19">
                  <c:v>Application test </c:v>
                </c:pt>
                <c:pt idx="20">
                  <c:v>App user guide</c:v>
                </c:pt>
                <c:pt idx="21">
                  <c:v>Submit client feedback</c:v>
                </c:pt>
              </c:strCache>
            </c:strRef>
          </c:cat>
          <c:val>
            <c:numRef>
              <c:f>('Baseline Schedule'!$P$6:$P$12,'Baseline Schedule'!$P$14:$P$17,'Baseline Schedule'!$P$19:$P$26,'Baseline Schedule'!$P$28:$P$30)</c:f>
              <c:numCache>
                <c:formatCode>General</c:formatCode>
                <c:ptCount val="22"/>
                <c:pt idx="0">
                  <c:v>7</c:v>
                </c:pt>
                <c:pt idx="1">
                  <c:v>10</c:v>
                </c:pt>
                <c:pt idx="2">
                  <c:v>7</c:v>
                </c:pt>
                <c:pt idx="3">
                  <c:v>10</c:v>
                </c:pt>
                <c:pt idx="4">
                  <c:v>7</c:v>
                </c:pt>
                <c:pt idx="5">
                  <c:v>7</c:v>
                </c:pt>
                <c:pt idx="6">
                  <c:v>5</c:v>
                </c:pt>
                <c:pt idx="7">
                  <c:v>10</c:v>
                </c:pt>
                <c:pt idx="8">
                  <c:v>7</c:v>
                </c:pt>
                <c:pt idx="9">
                  <c:v>12</c:v>
                </c:pt>
                <c:pt idx="10">
                  <c:v>5</c:v>
                </c:pt>
                <c:pt idx="11">
                  <c:v>3</c:v>
                </c:pt>
                <c:pt idx="12">
                  <c:v>1</c:v>
                </c:pt>
                <c:pt idx="13">
                  <c:v>3</c:v>
                </c:pt>
                <c:pt idx="14">
                  <c:v>7</c:v>
                </c:pt>
                <c:pt idx="15">
                  <c:v>10</c:v>
                </c:pt>
                <c:pt idx="16">
                  <c:v>12</c:v>
                </c:pt>
                <c:pt idx="17">
                  <c:v>7</c:v>
                </c:pt>
                <c:pt idx="18">
                  <c:v>3</c:v>
                </c:pt>
                <c:pt idx="19">
                  <c:v>19</c:v>
                </c:pt>
                <c:pt idx="20">
                  <c:v>7</c:v>
                </c:pt>
                <c:pt idx="21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C2-44CE-B78F-4F76D3A756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95622544"/>
        <c:axId val="595620944"/>
      </c:barChart>
      <c:catAx>
        <c:axId val="5956225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E"/>
          </a:p>
        </c:txPr>
        <c:crossAx val="595620944"/>
        <c:crosses val="autoZero"/>
        <c:auto val="1"/>
        <c:lblAlgn val="ctr"/>
        <c:lblOffset val="100"/>
        <c:noMultiLvlLbl val="0"/>
      </c:catAx>
      <c:valAx>
        <c:axId val="595620944"/>
        <c:scaling>
          <c:orientation val="minMax"/>
          <c:max val="43506.375"/>
          <c:min val="43346.375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 b="1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BE"/>
            </a:p>
          </c:txPr>
        </c:title>
        <c:numFmt formatCode="dd/mm/yyyy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E"/>
          </a:p>
        </c:txPr>
        <c:crossAx val="595622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B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BE" b="1"/>
              <a:t>Risk analysis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'Risk Analysis'!$W$2</c:f>
              <c:strCache>
                <c:ptCount val="1"/>
                <c:pt idx="0">
                  <c:v>Optimistic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('Risk Analysis'!$B$6:$B$12,'Risk Analysis'!$B$14:$B$17,'Risk Analysis'!$B$19:$B$26,'Risk Analysis'!$B$28:$B$30)</c:f>
              <c:strCache>
                <c:ptCount val="22"/>
                <c:pt idx="0">
                  <c:v>Documentation prior the software development </c:v>
                </c:pt>
                <c:pt idx="1">
                  <c:v>Development of a low fidelity prototype</c:v>
                </c:pt>
                <c:pt idx="2">
                  <c:v>Writing user stories</c:v>
                </c:pt>
                <c:pt idx="3">
                  <c:v>User stories prototype</c:v>
                </c:pt>
                <c:pt idx="4">
                  <c:v>Requirement modelling</c:v>
                </c:pt>
                <c:pt idx="5">
                  <c:v>Use case modelling</c:v>
                </c:pt>
                <c:pt idx="6">
                  <c:v>Submit results </c:v>
                </c:pt>
                <c:pt idx="7">
                  <c:v>Software architecture</c:v>
                </c:pt>
                <c:pt idx="8">
                  <c:v>Class diagram</c:v>
                </c:pt>
                <c:pt idx="9">
                  <c:v>Database modelling</c:v>
                </c:pt>
                <c:pt idx="10">
                  <c:v>Submit results </c:v>
                </c:pt>
                <c:pt idx="11">
                  <c:v>GPS verification and activation</c:v>
                </c:pt>
                <c:pt idx="12">
                  <c:v>Locate the mobile in the map</c:v>
                </c:pt>
                <c:pt idx="13">
                  <c:v>Start app</c:v>
                </c:pt>
                <c:pt idx="14">
                  <c:v>Measure</c:v>
                </c:pt>
                <c:pt idx="15">
                  <c:v>Information storing</c:v>
                </c:pt>
                <c:pt idx="16">
                  <c:v>Daily report generating </c:v>
                </c:pt>
                <c:pt idx="17">
                  <c:v>Share the progress in Twitter</c:v>
                </c:pt>
                <c:pt idx="18">
                  <c:v>Submit results </c:v>
                </c:pt>
                <c:pt idx="19">
                  <c:v>Application test </c:v>
                </c:pt>
                <c:pt idx="20">
                  <c:v>App user guide</c:v>
                </c:pt>
                <c:pt idx="21">
                  <c:v>Submit client feedback</c:v>
                </c:pt>
              </c:strCache>
            </c:strRef>
          </c:cat>
          <c:val>
            <c:numRef>
              <c:f>('Risk Analysis'!$W$6:$W$12,'Risk Analysis'!$W$14:$W$17,'Risk Analysis'!$W$19:$W$26,'Risk Analysis'!$W$28:$W$30)</c:f>
              <c:numCache>
                <c:formatCode>General</c:formatCode>
                <c:ptCount val="22"/>
                <c:pt idx="0">
                  <c:v>80</c:v>
                </c:pt>
                <c:pt idx="1">
                  <c:v>80</c:v>
                </c:pt>
                <c:pt idx="2">
                  <c:v>80</c:v>
                </c:pt>
                <c:pt idx="3">
                  <c:v>80</c:v>
                </c:pt>
                <c:pt idx="4">
                  <c:v>80</c:v>
                </c:pt>
                <c:pt idx="5">
                  <c:v>80</c:v>
                </c:pt>
                <c:pt idx="6">
                  <c:v>80</c:v>
                </c:pt>
                <c:pt idx="7">
                  <c:v>80</c:v>
                </c:pt>
                <c:pt idx="8">
                  <c:v>80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  <c:pt idx="12">
                  <c:v>80</c:v>
                </c:pt>
                <c:pt idx="13">
                  <c:v>80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CE7-443E-B0CB-D094AD42D8B1}"/>
            </c:ext>
          </c:extLst>
        </c:ser>
        <c:ser>
          <c:idx val="1"/>
          <c:order val="1"/>
          <c:tx>
            <c:strRef>
              <c:f>'Risk Analysis'!$X$2</c:f>
              <c:strCache>
                <c:ptCount val="1"/>
                <c:pt idx="0">
                  <c:v>Most probable (%)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('Risk Analysis'!$B$6:$B$12,'Risk Analysis'!$B$14:$B$17,'Risk Analysis'!$B$19:$B$26,'Risk Analysis'!$B$28:$B$30)</c:f>
              <c:strCache>
                <c:ptCount val="22"/>
                <c:pt idx="0">
                  <c:v>Documentation prior the software development </c:v>
                </c:pt>
                <c:pt idx="1">
                  <c:v>Development of a low fidelity prototype</c:v>
                </c:pt>
                <c:pt idx="2">
                  <c:v>Writing user stories</c:v>
                </c:pt>
                <c:pt idx="3">
                  <c:v>User stories prototype</c:v>
                </c:pt>
                <c:pt idx="4">
                  <c:v>Requirement modelling</c:v>
                </c:pt>
                <c:pt idx="5">
                  <c:v>Use case modelling</c:v>
                </c:pt>
                <c:pt idx="6">
                  <c:v>Submit results </c:v>
                </c:pt>
                <c:pt idx="7">
                  <c:v>Software architecture</c:v>
                </c:pt>
                <c:pt idx="8">
                  <c:v>Class diagram</c:v>
                </c:pt>
                <c:pt idx="9">
                  <c:v>Database modelling</c:v>
                </c:pt>
                <c:pt idx="10">
                  <c:v>Submit results </c:v>
                </c:pt>
                <c:pt idx="11">
                  <c:v>GPS verification and activation</c:v>
                </c:pt>
                <c:pt idx="12">
                  <c:v>Locate the mobile in the map</c:v>
                </c:pt>
                <c:pt idx="13">
                  <c:v>Start app</c:v>
                </c:pt>
                <c:pt idx="14">
                  <c:v>Measure</c:v>
                </c:pt>
                <c:pt idx="15">
                  <c:v>Information storing</c:v>
                </c:pt>
                <c:pt idx="16">
                  <c:v>Daily report generating </c:v>
                </c:pt>
                <c:pt idx="17">
                  <c:v>Share the progress in Twitter</c:v>
                </c:pt>
                <c:pt idx="18">
                  <c:v>Submit results </c:v>
                </c:pt>
                <c:pt idx="19">
                  <c:v>Application test </c:v>
                </c:pt>
                <c:pt idx="20">
                  <c:v>App user guide</c:v>
                </c:pt>
                <c:pt idx="21">
                  <c:v>Submit client feedback</c:v>
                </c:pt>
              </c:strCache>
            </c:strRef>
          </c:cat>
          <c:val>
            <c:numRef>
              <c:f>('Risk Analysis'!$X$6:$X$12,'Risk Analysis'!$X$14:$X$17,'Risk Analysis'!$X$19:$X$26,'Risk Analysis'!$X$28:$X$30)</c:f>
              <c:numCache>
                <c:formatCode>General</c:formatCode>
                <c:ptCount val="2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CE7-443E-B0CB-D094AD42D8B1}"/>
            </c:ext>
          </c:extLst>
        </c:ser>
        <c:ser>
          <c:idx val="2"/>
          <c:order val="2"/>
          <c:tx>
            <c:strRef>
              <c:f>'Risk Analysis'!$Y$2</c:f>
              <c:strCache>
                <c:ptCount val="1"/>
                <c:pt idx="0">
                  <c:v>Pessimistic (%)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('Risk Analysis'!$B$6:$B$12,'Risk Analysis'!$B$14:$B$17,'Risk Analysis'!$B$19:$B$26,'Risk Analysis'!$B$28:$B$30)</c:f>
              <c:strCache>
                <c:ptCount val="22"/>
                <c:pt idx="0">
                  <c:v>Documentation prior the software development </c:v>
                </c:pt>
                <c:pt idx="1">
                  <c:v>Development of a low fidelity prototype</c:v>
                </c:pt>
                <c:pt idx="2">
                  <c:v>Writing user stories</c:v>
                </c:pt>
                <c:pt idx="3">
                  <c:v>User stories prototype</c:v>
                </c:pt>
                <c:pt idx="4">
                  <c:v>Requirement modelling</c:v>
                </c:pt>
                <c:pt idx="5">
                  <c:v>Use case modelling</c:v>
                </c:pt>
                <c:pt idx="6">
                  <c:v>Submit results </c:v>
                </c:pt>
                <c:pt idx="7">
                  <c:v>Software architecture</c:v>
                </c:pt>
                <c:pt idx="8">
                  <c:v>Class diagram</c:v>
                </c:pt>
                <c:pt idx="9">
                  <c:v>Database modelling</c:v>
                </c:pt>
                <c:pt idx="10">
                  <c:v>Submit results </c:v>
                </c:pt>
                <c:pt idx="11">
                  <c:v>GPS verification and activation</c:v>
                </c:pt>
                <c:pt idx="12">
                  <c:v>Locate the mobile in the map</c:v>
                </c:pt>
                <c:pt idx="13">
                  <c:v>Start app</c:v>
                </c:pt>
                <c:pt idx="14">
                  <c:v>Measure</c:v>
                </c:pt>
                <c:pt idx="15">
                  <c:v>Information storing</c:v>
                </c:pt>
                <c:pt idx="16">
                  <c:v>Daily report generating </c:v>
                </c:pt>
                <c:pt idx="17">
                  <c:v>Share the progress in Twitter</c:v>
                </c:pt>
                <c:pt idx="18">
                  <c:v>Submit results </c:v>
                </c:pt>
                <c:pt idx="19">
                  <c:v>Application test </c:v>
                </c:pt>
                <c:pt idx="20">
                  <c:v>App user guide</c:v>
                </c:pt>
                <c:pt idx="21">
                  <c:v>Submit client feedback</c:v>
                </c:pt>
              </c:strCache>
            </c:strRef>
          </c:cat>
          <c:val>
            <c:numRef>
              <c:f>('Risk Analysis'!$Y$6:$Y$12,'Risk Analysis'!$Y$14:$Y$17,'Risk Analysis'!$Y$19:$Y$26,'Risk Analysis'!$Y$28:$Y$30)</c:f>
              <c:numCache>
                <c:formatCode>General</c:formatCode>
                <c:ptCount val="22"/>
                <c:pt idx="0">
                  <c:v>120</c:v>
                </c:pt>
                <c:pt idx="1">
                  <c:v>120</c:v>
                </c:pt>
                <c:pt idx="2">
                  <c:v>120</c:v>
                </c:pt>
                <c:pt idx="3">
                  <c:v>120</c:v>
                </c:pt>
                <c:pt idx="4">
                  <c:v>120</c:v>
                </c:pt>
                <c:pt idx="5">
                  <c:v>120</c:v>
                </c:pt>
                <c:pt idx="6">
                  <c:v>120</c:v>
                </c:pt>
                <c:pt idx="7">
                  <c:v>120</c:v>
                </c:pt>
                <c:pt idx="8">
                  <c:v>120</c:v>
                </c:pt>
                <c:pt idx="9">
                  <c:v>120</c:v>
                </c:pt>
                <c:pt idx="10">
                  <c:v>120</c:v>
                </c:pt>
                <c:pt idx="11">
                  <c:v>120</c:v>
                </c:pt>
                <c:pt idx="12">
                  <c:v>120</c:v>
                </c:pt>
                <c:pt idx="13">
                  <c:v>120</c:v>
                </c:pt>
                <c:pt idx="14">
                  <c:v>120</c:v>
                </c:pt>
                <c:pt idx="15">
                  <c:v>120</c:v>
                </c:pt>
                <c:pt idx="16">
                  <c:v>120</c:v>
                </c:pt>
                <c:pt idx="17">
                  <c:v>120</c:v>
                </c:pt>
                <c:pt idx="18">
                  <c:v>120</c:v>
                </c:pt>
                <c:pt idx="19">
                  <c:v>120</c:v>
                </c:pt>
                <c:pt idx="20">
                  <c:v>120</c:v>
                </c:pt>
                <c:pt idx="21">
                  <c:v>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CE7-443E-B0CB-D094AD42D8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95619344"/>
        <c:axId val="595620624"/>
      </c:barChart>
      <c:catAx>
        <c:axId val="595619344"/>
        <c:scaling>
          <c:orientation val="maxMin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 b="1"/>
                  <a:t>Activities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B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E"/>
          </a:p>
        </c:txPr>
        <c:crossAx val="595620624"/>
        <c:crosses val="autoZero"/>
        <c:auto val="1"/>
        <c:lblAlgn val="ctr"/>
        <c:lblOffset val="100"/>
        <c:noMultiLvlLbl val="0"/>
      </c:catAx>
      <c:valAx>
        <c:axId val="59562062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baseline="0">
                    <a:effectLst/>
                  </a:rPr>
                  <a:t>Duration relative to baseline duration (%)</a:t>
                </a:r>
                <a:endParaRPr lang="nl-BE" sz="1000"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nl-B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nl-B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E"/>
          </a:p>
        </c:txPr>
        <c:crossAx val="595619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B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AC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Overview'!$F$2:$F$3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8D8-44E0-9CDE-1433469BFE85}"/>
            </c:ext>
          </c:extLst>
        </c:ser>
        <c:ser>
          <c:idx val="1"/>
          <c:order val="1"/>
          <c:tx>
            <c:v>EV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Overview'!$E$2:$E$3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8D8-44E0-9CDE-1433469BFE85}"/>
            </c:ext>
          </c:extLst>
        </c:ser>
        <c:ser>
          <c:idx val="2"/>
          <c:order val="2"/>
          <c:tx>
            <c:v>PV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Overview'!$D$2:$D$3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8D8-44E0-9CDE-1433469BFE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040001"/>
        <c:axId val="50040002"/>
      </c:lineChart>
      <c:catAx>
        <c:axId val="5004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40002"/>
        <c:crosses val="autoZero"/>
        <c:auto val="1"/>
        <c:lblAlgn val="ctr"/>
        <c:lblOffset val="100"/>
        <c:noMultiLvlLbl val="0"/>
      </c:catAx>
      <c:valAx>
        <c:axId val="5004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4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CPI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Overview'!$AG$2:$AG$3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9BA-4989-A459-C8EA69E9BCFF}"/>
            </c:ext>
          </c:extLst>
        </c:ser>
        <c:ser>
          <c:idx val="1"/>
          <c:order val="1"/>
          <c:tx>
            <c:v>SPI(t)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Overview'!$AF$2:$AF$3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BA-4989-A459-C8EA69E9BC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050001"/>
        <c:axId val="50050002"/>
      </c:lineChart>
      <c:catAx>
        <c:axId val="5005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50002"/>
        <c:crosses val="autoZero"/>
        <c:auto val="1"/>
        <c:lblAlgn val="ctr"/>
        <c:lblOffset val="100"/>
        <c:noMultiLvlLbl val="0"/>
      </c:catAx>
      <c:valAx>
        <c:axId val="5005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5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Overview'!$AF$2:$AF$3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BF2-4C4B-83C6-47B37027E825}"/>
            </c:ext>
          </c:extLst>
        </c:ser>
        <c:ser>
          <c:idx val="1"/>
          <c:order val="1"/>
          <c:tx>
            <c:v>SPI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Overview'!$AH$2:$AH$3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BF2-4C4B-83C6-47B37027E825}"/>
            </c:ext>
          </c:extLst>
        </c:ser>
        <c:ser>
          <c:idx val="2"/>
          <c:order val="2"/>
          <c:tx>
            <c:v>p-factor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Overview'!$AI$2:$AI$3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BF2-4C4B-83C6-47B37027E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060001"/>
        <c:axId val="50060002"/>
      </c:lineChart>
      <c:catAx>
        <c:axId val="5006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60002"/>
        <c:crosses val="autoZero"/>
        <c:auto val="1"/>
        <c:lblAlgn val="ctr"/>
        <c:lblOffset val="100"/>
        <c:noMultiLvlLbl val="0"/>
      </c:catAx>
      <c:valAx>
        <c:axId val="5006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6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CV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Overview'!$J$2:$J$3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184-4ACB-80DD-6961183A29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070001"/>
        <c:axId val="50070002"/>
      </c:lineChart>
      <c:catAx>
        <c:axId val="5007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70002"/>
        <c:crosses val="autoZero"/>
        <c:auto val="1"/>
        <c:lblAlgn val="ctr"/>
        <c:lblOffset val="100"/>
        <c:noMultiLvlLbl val="0"/>
      </c:catAx>
      <c:valAx>
        <c:axId val="5007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7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SV(t)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Overview'!$AJ$2:$AJ$3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8DC-469E-9905-0287093009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080001"/>
        <c:axId val="50080002"/>
      </c:lineChart>
      <c:catAx>
        <c:axId val="5008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80002"/>
        <c:crosses val="autoZero"/>
        <c:auto val="1"/>
        <c:lblAlgn val="ctr"/>
        <c:lblOffset val="100"/>
        <c:noMultiLvlLbl val="0"/>
      </c:catAx>
      <c:valAx>
        <c:axId val="5008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8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CPI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Overview'!$AK$2:$AK$3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5A1-443C-8BAE-41131ED13529}"/>
            </c:ext>
          </c:extLst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Overview'!$AL$2:$AL$3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5A1-443C-8BAE-41131ED135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090001"/>
        <c:axId val="50090002"/>
      </c:lineChart>
      <c:catAx>
        <c:axId val="5009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90002"/>
        <c:crosses val="autoZero"/>
        <c:auto val="1"/>
        <c:lblAlgn val="ctr"/>
        <c:lblOffset val="100"/>
        <c:noMultiLvlLbl val="0"/>
      </c:catAx>
      <c:valAx>
        <c:axId val="5009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9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Overview'!$AM$2:$AM$3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106-4C9E-9996-234479550EC8}"/>
            </c:ext>
          </c:extLst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Overview'!$AN$2:$AN$3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106-4C9E-9996-234479550E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100001"/>
        <c:axId val="50100002"/>
      </c:lineChart>
      <c:catAx>
        <c:axId val="5010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100002"/>
        <c:crosses val="autoZero"/>
        <c:auto val="1"/>
        <c:lblAlgn val="ctr"/>
        <c:lblOffset val="100"/>
        <c:noMultiLvlLbl val="0"/>
      </c:catAx>
      <c:valAx>
        <c:axId val="5010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10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17</xdr:col>
      <xdr:colOff>600074</xdr:colOff>
      <xdr:row>36</xdr:row>
      <xdr:rowOff>180974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71A36471-D774-46FA-86B7-32B85C3049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442911</xdr:colOff>
      <xdr:row>0</xdr:row>
      <xdr:rowOff>0</xdr:rowOff>
    </xdr:from>
    <xdr:to>
      <xdr:col>21</xdr:col>
      <xdr:colOff>180975</xdr:colOff>
      <xdr:row>29</xdr:row>
      <xdr:rowOff>180975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6C7B2832-9368-47A8-BCF7-03D5E20A923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DFAD648-DF4A-472C-952B-66CAC0723E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6700569-9DC4-49FA-9569-D629694845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8EBCDCA-06C9-4C56-B904-64667AA788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509BE9E-F845-42FF-B643-73B4DB3C43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56E4DB6-DBF3-49A2-997F-881A4F1C92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3F5190F-4E07-4159-9AFF-E4D14A083E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A9E0E49-C705-491A-9C74-329F85477F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gentbe-my.sharepoint.com/Users/jeroe/OneDrive/Documenten/school/Bedrijfseconomie/Master/Eerste%20semester/Projectmanagement/Groupwork/VOORBEELD/C2011-04%20Railway%20Station%20Sint-Joo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line Schedule"/>
      <sheetName val="Gantt chart"/>
      <sheetName val="Resources"/>
      <sheetName val="Risk Analysis"/>
      <sheetName val="Agenda"/>
      <sheetName val="Tracking Overview"/>
      <sheetName val="AC, EV, PV"/>
      <sheetName val="CPI, SPI(t)"/>
      <sheetName val="SPI, SPI(t), p-factor"/>
      <sheetName val="CV"/>
      <sheetName val="SV(t)"/>
      <sheetName val="CPI"/>
      <sheetName val="SPI(t)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Name</v>
          </cell>
          <cell r="D2" t="str">
            <v>Planned Value (PV)</v>
          </cell>
          <cell r="E2" t="str">
            <v>Earned Value (EV)</v>
          </cell>
          <cell r="F2" t="str">
            <v>Actual Cost (AC)</v>
          </cell>
          <cell r="J2" t="str">
            <v>Cost Variance (CV)</v>
          </cell>
          <cell r="AF2" t="str">
            <v>SPI(t)</v>
          </cell>
          <cell r="AG2" t="str">
            <v>CPI</v>
          </cell>
          <cell r="AH2" t="str">
            <v>SPI</v>
          </cell>
          <cell r="AI2" t="str">
            <v>p-factor</v>
          </cell>
          <cell r="AJ2" t="str">
            <v>SV(t)</v>
          </cell>
          <cell r="AK2" t="str">
            <v>CPI</v>
          </cell>
          <cell r="AL2" t="str">
            <v>CPI threshold</v>
          </cell>
          <cell r="AM2" t="str">
            <v>SPI(t)</v>
          </cell>
          <cell r="AN2" t="str">
            <v>SPI(t) threshold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0"/>
  <sheetViews>
    <sheetView tabSelected="1" workbookViewId="0">
      <selection activeCell="Q7" sqref="Q7"/>
    </sheetView>
  </sheetViews>
  <sheetFormatPr defaultRowHeight="15" x14ac:dyDescent="0.2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2" width="10.7109375" customWidth="1"/>
    <col min="14" max="14" width="12.7109375" customWidth="1"/>
  </cols>
  <sheetData>
    <row r="1" spans="1:16" x14ac:dyDescent="0.25">
      <c r="A1" s="16" t="s">
        <v>0</v>
      </c>
      <c r="B1" s="16"/>
      <c r="C1" s="16"/>
      <c r="D1" s="16" t="s">
        <v>1</v>
      </c>
      <c r="E1" s="16"/>
      <c r="F1" s="16" t="s">
        <v>2</v>
      </c>
      <c r="G1" s="16"/>
      <c r="H1" s="16"/>
      <c r="I1" s="16" t="s">
        <v>3</v>
      </c>
      <c r="J1" s="16"/>
      <c r="K1" s="16" t="s">
        <v>4</v>
      </c>
      <c r="L1" s="16"/>
      <c r="M1" s="16"/>
      <c r="N1" s="16"/>
    </row>
    <row r="2" spans="1:16" ht="42.75" customHeight="1" x14ac:dyDescent="0.25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P2" s="1" t="s">
        <v>207</v>
      </c>
    </row>
    <row r="3" spans="1:16" x14ac:dyDescent="0.25">
      <c r="A3" s="2">
        <v>0</v>
      </c>
      <c r="B3" s="3" t="s">
        <v>18</v>
      </c>
      <c r="C3" s="4" t="s">
        <v>19</v>
      </c>
      <c r="D3" s="2"/>
      <c r="E3" s="2"/>
      <c r="F3" s="5">
        <v>43346.375</v>
      </c>
      <c r="G3" s="5">
        <v>43500.375</v>
      </c>
      <c r="H3" s="2" t="s">
        <v>20</v>
      </c>
      <c r="I3" s="2"/>
      <c r="J3" s="6"/>
      <c r="K3" s="6">
        <v>0</v>
      </c>
      <c r="L3" s="6"/>
      <c r="M3" s="6"/>
      <c r="N3" s="6">
        <v>0</v>
      </c>
      <c r="P3" s="15">
        <f>G3-F3</f>
        <v>154</v>
      </c>
    </row>
    <row r="4" spans="1:16" x14ac:dyDescent="0.25">
      <c r="A4" s="4">
        <v>1</v>
      </c>
      <c r="B4" s="4" t="s">
        <v>21</v>
      </c>
      <c r="C4" s="4" t="s">
        <v>22</v>
      </c>
      <c r="D4" s="2"/>
      <c r="E4" s="2"/>
      <c r="F4" s="5">
        <v>43346.375</v>
      </c>
      <c r="G4" s="5">
        <v>43500.375</v>
      </c>
      <c r="H4" s="2" t="s">
        <v>20</v>
      </c>
      <c r="I4" s="2"/>
      <c r="J4" s="6"/>
      <c r="K4" s="6">
        <v>0</v>
      </c>
      <c r="L4" s="6"/>
      <c r="M4" s="6"/>
      <c r="N4" s="6">
        <v>0</v>
      </c>
      <c r="P4" s="15">
        <f t="shared" ref="P4:P30" si="0">G4-F4</f>
        <v>154</v>
      </c>
    </row>
    <row r="5" spans="1:16" x14ac:dyDescent="0.25">
      <c r="A5" s="4">
        <v>2</v>
      </c>
      <c r="B5" s="4" t="s">
        <v>23</v>
      </c>
      <c r="C5" s="4" t="s">
        <v>24</v>
      </c>
      <c r="D5" s="2"/>
      <c r="E5" s="2"/>
      <c r="F5" s="5">
        <v>43346.375</v>
      </c>
      <c r="G5" s="5">
        <v>43389.375</v>
      </c>
      <c r="H5" s="2" t="s">
        <v>25</v>
      </c>
      <c r="I5" s="2"/>
      <c r="J5" s="6"/>
      <c r="K5" s="6">
        <v>0</v>
      </c>
      <c r="L5" s="6"/>
      <c r="M5" s="6"/>
      <c r="N5" s="6">
        <v>0</v>
      </c>
      <c r="P5" s="15">
        <f t="shared" si="0"/>
        <v>43</v>
      </c>
    </row>
    <row r="6" spans="1:16" ht="23.25" x14ac:dyDescent="0.25">
      <c r="A6" s="3">
        <v>3</v>
      </c>
      <c r="B6" s="3" t="s">
        <v>26</v>
      </c>
      <c r="C6" s="4" t="s">
        <v>27</v>
      </c>
      <c r="D6" s="3"/>
      <c r="E6" s="3" t="s">
        <v>28</v>
      </c>
      <c r="F6" s="7">
        <v>43346.375</v>
      </c>
      <c r="G6" s="8">
        <v>43353.375</v>
      </c>
      <c r="H6" s="3" t="s">
        <v>29</v>
      </c>
      <c r="I6" s="4"/>
      <c r="J6" s="9">
        <v>0</v>
      </c>
      <c r="K6" s="10">
        <v>0</v>
      </c>
      <c r="L6" s="9">
        <v>0</v>
      </c>
      <c r="M6" s="10">
        <v>0</v>
      </c>
      <c r="N6" s="9">
        <v>0</v>
      </c>
      <c r="P6" s="15">
        <f t="shared" si="0"/>
        <v>7</v>
      </c>
    </row>
    <row r="7" spans="1:16" ht="23.25" x14ac:dyDescent="0.25">
      <c r="A7" s="3">
        <v>4</v>
      </c>
      <c r="B7" s="3" t="s">
        <v>30</v>
      </c>
      <c r="C7" s="4" t="s">
        <v>31</v>
      </c>
      <c r="D7" s="3" t="s">
        <v>32</v>
      </c>
      <c r="E7" s="3" t="s">
        <v>33</v>
      </c>
      <c r="F7" s="7">
        <v>43353.375</v>
      </c>
      <c r="G7" s="8">
        <v>43363.375</v>
      </c>
      <c r="H7" s="3" t="s">
        <v>34</v>
      </c>
      <c r="I7" s="4"/>
      <c r="J7" s="9">
        <v>0</v>
      </c>
      <c r="K7" s="10">
        <v>0</v>
      </c>
      <c r="L7" s="9">
        <v>0</v>
      </c>
      <c r="M7" s="10">
        <v>0</v>
      </c>
      <c r="N7" s="9">
        <v>0</v>
      </c>
      <c r="P7" s="15">
        <f t="shared" si="0"/>
        <v>10</v>
      </c>
    </row>
    <row r="8" spans="1:16" x14ac:dyDescent="0.25">
      <c r="A8" s="3">
        <v>5</v>
      </c>
      <c r="B8" s="3" t="s">
        <v>35</v>
      </c>
      <c r="C8" s="4" t="s">
        <v>36</v>
      </c>
      <c r="D8" s="3" t="s">
        <v>32</v>
      </c>
      <c r="E8" s="3" t="s">
        <v>37</v>
      </c>
      <c r="F8" s="7">
        <v>43353.375</v>
      </c>
      <c r="G8" s="8">
        <v>43360.375</v>
      </c>
      <c r="H8" s="3" t="s">
        <v>29</v>
      </c>
      <c r="I8" s="4"/>
      <c r="J8" s="9">
        <v>0</v>
      </c>
      <c r="K8" s="10">
        <v>0</v>
      </c>
      <c r="L8" s="9">
        <v>0</v>
      </c>
      <c r="M8" s="10">
        <v>0</v>
      </c>
      <c r="N8" s="9">
        <v>0</v>
      </c>
      <c r="P8" s="15">
        <f t="shared" si="0"/>
        <v>7</v>
      </c>
    </row>
    <row r="9" spans="1:16" x14ac:dyDescent="0.25">
      <c r="A9" s="3">
        <v>6</v>
      </c>
      <c r="B9" s="3" t="s">
        <v>38</v>
      </c>
      <c r="C9" s="4" t="s">
        <v>39</v>
      </c>
      <c r="D9" s="3" t="s">
        <v>40</v>
      </c>
      <c r="E9" s="3" t="s">
        <v>41</v>
      </c>
      <c r="F9" s="7">
        <v>43367.375</v>
      </c>
      <c r="G9" s="8">
        <v>43377.375</v>
      </c>
      <c r="H9" s="3" t="s">
        <v>34</v>
      </c>
      <c r="I9" s="4"/>
      <c r="J9" s="9">
        <v>0</v>
      </c>
      <c r="K9" s="10">
        <v>0</v>
      </c>
      <c r="L9" s="9">
        <v>0</v>
      </c>
      <c r="M9" s="10">
        <v>0</v>
      </c>
      <c r="N9" s="9">
        <v>0</v>
      </c>
      <c r="P9" s="15">
        <f t="shared" si="0"/>
        <v>10</v>
      </c>
    </row>
    <row r="10" spans="1:16" x14ac:dyDescent="0.25">
      <c r="A10" s="3">
        <v>7</v>
      </c>
      <c r="B10" s="3" t="s">
        <v>42</v>
      </c>
      <c r="C10" s="4" t="s">
        <v>43</v>
      </c>
      <c r="D10" s="3" t="s">
        <v>44</v>
      </c>
      <c r="E10" s="3" t="s">
        <v>45</v>
      </c>
      <c r="F10" s="7">
        <v>43360.375</v>
      </c>
      <c r="G10" s="8">
        <v>43367.375</v>
      </c>
      <c r="H10" s="3" t="s">
        <v>29</v>
      </c>
      <c r="I10" s="4"/>
      <c r="J10" s="9">
        <v>0</v>
      </c>
      <c r="K10" s="10">
        <v>0</v>
      </c>
      <c r="L10" s="9">
        <v>0</v>
      </c>
      <c r="M10" s="10">
        <v>0</v>
      </c>
      <c r="N10" s="9">
        <v>0</v>
      </c>
      <c r="P10" s="15">
        <f t="shared" si="0"/>
        <v>7</v>
      </c>
    </row>
    <row r="11" spans="1:16" x14ac:dyDescent="0.25">
      <c r="A11" s="3">
        <v>8</v>
      </c>
      <c r="B11" s="3" t="s">
        <v>46</v>
      </c>
      <c r="C11" s="4" t="s">
        <v>47</v>
      </c>
      <c r="D11" s="3" t="s">
        <v>48</v>
      </c>
      <c r="E11" s="3" t="s">
        <v>41</v>
      </c>
      <c r="F11" s="7">
        <v>43377.375</v>
      </c>
      <c r="G11" s="8">
        <v>43384.375</v>
      </c>
      <c r="H11" s="3" t="s">
        <v>29</v>
      </c>
      <c r="I11" s="4"/>
      <c r="J11" s="9">
        <v>0</v>
      </c>
      <c r="K11" s="10">
        <v>0</v>
      </c>
      <c r="L11" s="9">
        <v>0</v>
      </c>
      <c r="M11" s="10">
        <v>0</v>
      </c>
      <c r="N11" s="9">
        <v>0</v>
      </c>
      <c r="P11" s="15">
        <f t="shared" si="0"/>
        <v>7</v>
      </c>
    </row>
    <row r="12" spans="1:16" x14ac:dyDescent="0.25">
      <c r="A12" s="3">
        <v>9</v>
      </c>
      <c r="B12" s="3" t="s">
        <v>49</v>
      </c>
      <c r="C12" s="4" t="s">
        <v>50</v>
      </c>
      <c r="D12" s="3" t="s">
        <v>51</v>
      </c>
      <c r="E12" s="3" t="s">
        <v>52</v>
      </c>
      <c r="F12" s="7">
        <v>43384.375</v>
      </c>
      <c r="G12" s="8">
        <v>43389.375</v>
      </c>
      <c r="H12" s="3" t="s">
        <v>53</v>
      </c>
      <c r="I12" s="4"/>
      <c r="J12" s="9">
        <v>0</v>
      </c>
      <c r="K12" s="10">
        <v>0</v>
      </c>
      <c r="L12" s="9">
        <v>0</v>
      </c>
      <c r="M12" s="10">
        <v>0</v>
      </c>
      <c r="N12" s="9">
        <v>0</v>
      </c>
      <c r="P12" s="15">
        <f t="shared" si="0"/>
        <v>5</v>
      </c>
    </row>
    <row r="13" spans="1:16" x14ac:dyDescent="0.25">
      <c r="A13" s="4">
        <v>10</v>
      </c>
      <c r="B13" s="4" t="s">
        <v>54</v>
      </c>
      <c r="C13" s="4" t="s">
        <v>55</v>
      </c>
      <c r="D13" s="2"/>
      <c r="E13" s="2"/>
      <c r="F13" s="5">
        <v>43389.375</v>
      </c>
      <c r="G13" s="5">
        <v>43416.375</v>
      </c>
      <c r="H13" s="2" t="s">
        <v>56</v>
      </c>
      <c r="I13" s="2"/>
      <c r="J13" s="6"/>
      <c r="K13" s="6">
        <v>0</v>
      </c>
      <c r="L13" s="6"/>
      <c r="M13" s="6"/>
      <c r="N13" s="6">
        <v>0</v>
      </c>
      <c r="P13" s="15">
        <f t="shared" si="0"/>
        <v>27</v>
      </c>
    </row>
    <row r="14" spans="1:16" x14ac:dyDescent="0.25">
      <c r="A14" s="3">
        <v>11</v>
      </c>
      <c r="B14" s="3" t="s">
        <v>57</v>
      </c>
      <c r="C14" s="4" t="s">
        <v>58</v>
      </c>
      <c r="D14" s="3" t="s">
        <v>59</v>
      </c>
      <c r="E14" s="3" t="s">
        <v>60</v>
      </c>
      <c r="F14" s="7">
        <v>43389.375</v>
      </c>
      <c r="G14" s="8">
        <v>43399.375</v>
      </c>
      <c r="H14" s="3" t="s">
        <v>34</v>
      </c>
      <c r="I14" s="4"/>
      <c r="J14" s="9">
        <v>0</v>
      </c>
      <c r="K14" s="10">
        <v>0</v>
      </c>
      <c r="L14" s="9">
        <v>0</v>
      </c>
      <c r="M14" s="10">
        <v>0</v>
      </c>
      <c r="N14" s="9">
        <v>0</v>
      </c>
      <c r="P14" s="15">
        <f t="shared" si="0"/>
        <v>10</v>
      </c>
    </row>
    <row r="15" spans="1:16" x14ac:dyDescent="0.25">
      <c r="A15" s="3">
        <v>12</v>
      </c>
      <c r="B15" s="3" t="s">
        <v>61</v>
      </c>
      <c r="C15" s="4" t="s">
        <v>62</v>
      </c>
      <c r="D15" s="3" t="s">
        <v>59</v>
      </c>
      <c r="E15" s="3" t="s">
        <v>63</v>
      </c>
      <c r="F15" s="7">
        <v>43389.375</v>
      </c>
      <c r="G15" s="8">
        <v>43396.375</v>
      </c>
      <c r="H15" s="3" t="s">
        <v>29</v>
      </c>
      <c r="I15" s="4"/>
      <c r="J15" s="9">
        <v>0</v>
      </c>
      <c r="K15" s="10">
        <v>0</v>
      </c>
      <c r="L15" s="9">
        <v>0</v>
      </c>
      <c r="M15" s="10">
        <v>0</v>
      </c>
      <c r="N15" s="9">
        <v>0</v>
      </c>
      <c r="P15" s="15">
        <f t="shared" si="0"/>
        <v>7</v>
      </c>
    </row>
    <row r="16" spans="1:16" x14ac:dyDescent="0.25">
      <c r="A16" s="3">
        <v>13</v>
      </c>
      <c r="B16" s="3" t="s">
        <v>64</v>
      </c>
      <c r="C16" s="4" t="s">
        <v>65</v>
      </c>
      <c r="D16" s="3" t="s">
        <v>66</v>
      </c>
      <c r="E16" s="3" t="s">
        <v>60</v>
      </c>
      <c r="F16" s="7">
        <v>43399.375</v>
      </c>
      <c r="G16" s="8">
        <v>43411.375</v>
      </c>
      <c r="H16" s="3" t="s">
        <v>34</v>
      </c>
      <c r="I16" s="4"/>
      <c r="J16" s="9">
        <v>0</v>
      </c>
      <c r="K16" s="10">
        <v>0</v>
      </c>
      <c r="L16" s="9">
        <v>0</v>
      </c>
      <c r="M16" s="10">
        <v>0</v>
      </c>
      <c r="N16" s="9">
        <v>0</v>
      </c>
      <c r="P16" s="15">
        <f t="shared" si="0"/>
        <v>12</v>
      </c>
    </row>
    <row r="17" spans="1:16" x14ac:dyDescent="0.25">
      <c r="A17" s="3">
        <v>14</v>
      </c>
      <c r="B17" s="3" t="s">
        <v>49</v>
      </c>
      <c r="C17" s="4" t="s">
        <v>67</v>
      </c>
      <c r="D17" s="3" t="s">
        <v>68</v>
      </c>
      <c r="E17" s="3" t="s">
        <v>69</v>
      </c>
      <c r="F17" s="7">
        <v>43411.375</v>
      </c>
      <c r="G17" s="8">
        <v>43416.375</v>
      </c>
      <c r="H17" s="3" t="s">
        <v>53</v>
      </c>
      <c r="I17" s="4"/>
      <c r="J17" s="9">
        <v>0</v>
      </c>
      <c r="K17" s="10">
        <v>0</v>
      </c>
      <c r="L17" s="9">
        <v>0</v>
      </c>
      <c r="M17" s="10">
        <v>0</v>
      </c>
      <c r="N17" s="9">
        <v>0</v>
      </c>
      <c r="P17" s="15">
        <f t="shared" si="0"/>
        <v>5</v>
      </c>
    </row>
    <row r="18" spans="1:16" x14ac:dyDescent="0.25">
      <c r="A18" s="4">
        <v>15</v>
      </c>
      <c r="B18" s="4" t="s">
        <v>70</v>
      </c>
      <c r="C18" s="4" t="s">
        <v>71</v>
      </c>
      <c r="D18" s="2"/>
      <c r="E18" s="2"/>
      <c r="F18" s="5">
        <v>43416.375</v>
      </c>
      <c r="G18" s="5">
        <v>43462.375</v>
      </c>
      <c r="H18" s="2" t="s">
        <v>72</v>
      </c>
      <c r="I18" s="2"/>
      <c r="J18" s="6"/>
      <c r="K18" s="6">
        <v>0</v>
      </c>
      <c r="L18" s="6"/>
      <c r="M18" s="6"/>
      <c r="N18" s="6">
        <v>0</v>
      </c>
      <c r="P18" s="15">
        <f t="shared" si="0"/>
        <v>46</v>
      </c>
    </row>
    <row r="19" spans="1:16" x14ac:dyDescent="0.25">
      <c r="A19" s="3">
        <v>16</v>
      </c>
      <c r="B19" s="3" t="s">
        <v>73</v>
      </c>
      <c r="C19" s="4" t="s">
        <v>74</v>
      </c>
      <c r="D19" s="3" t="s">
        <v>75</v>
      </c>
      <c r="E19" s="3" t="s">
        <v>76</v>
      </c>
      <c r="F19" s="7">
        <v>43416.375</v>
      </c>
      <c r="G19" s="8">
        <v>43419.375</v>
      </c>
      <c r="H19" s="3" t="s">
        <v>53</v>
      </c>
      <c r="I19" s="4"/>
      <c r="J19" s="9">
        <v>0</v>
      </c>
      <c r="K19" s="10">
        <v>0</v>
      </c>
      <c r="L19" s="9">
        <v>0</v>
      </c>
      <c r="M19" s="10">
        <v>0</v>
      </c>
      <c r="N19" s="9">
        <v>0</v>
      </c>
      <c r="P19" s="15">
        <f t="shared" si="0"/>
        <v>3</v>
      </c>
    </row>
    <row r="20" spans="1:16" x14ac:dyDescent="0.25">
      <c r="A20" s="3">
        <v>17</v>
      </c>
      <c r="B20" s="3" t="s">
        <v>77</v>
      </c>
      <c r="C20" s="4" t="s">
        <v>78</v>
      </c>
      <c r="D20" s="3" t="s">
        <v>79</v>
      </c>
      <c r="E20" s="3" t="s">
        <v>80</v>
      </c>
      <c r="F20" s="7">
        <v>43419.375</v>
      </c>
      <c r="G20" s="8">
        <v>43420.375</v>
      </c>
      <c r="H20" s="3" t="s">
        <v>81</v>
      </c>
      <c r="I20" s="4"/>
      <c r="J20" s="9">
        <v>0</v>
      </c>
      <c r="K20" s="10">
        <v>0</v>
      </c>
      <c r="L20" s="9">
        <v>0</v>
      </c>
      <c r="M20" s="10">
        <v>0</v>
      </c>
      <c r="N20" s="9">
        <v>0</v>
      </c>
      <c r="P20" s="15">
        <f t="shared" si="0"/>
        <v>1</v>
      </c>
    </row>
    <row r="21" spans="1:16" x14ac:dyDescent="0.25">
      <c r="A21" s="3">
        <v>18</v>
      </c>
      <c r="B21" s="3" t="s">
        <v>82</v>
      </c>
      <c r="C21" s="4" t="s">
        <v>83</v>
      </c>
      <c r="D21" s="3" t="s">
        <v>84</v>
      </c>
      <c r="E21" s="3" t="s">
        <v>85</v>
      </c>
      <c r="F21" s="7">
        <v>43420.375</v>
      </c>
      <c r="G21" s="8">
        <v>43423.375</v>
      </c>
      <c r="H21" s="3" t="s">
        <v>81</v>
      </c>
      <c r="I21" s="4"/>
      <c r="J21" s="9">
        <v>0</v>
      </c>
      <c r="K21" s="10">
        <v>0</v>
      </c>
      <c r="L21" s="9">
        <v>0</v>
      </c>
      <c r="M21" s="10">
        <v>0</v>
      </c>
      <c r="N21" s="9">
        <v>0</v>
      </c>
      <c r="P21" s="15">
        <f t="shared" si="0"/>
        <v>3</v>
      </c>
    </row>
    <row r="22" spans="1:16" x14ac:dyDescent="0.25">
      <c r="A22" s="3">
        <v>19</v>
      </c>
      <c r="B22" s="3" t="s">
        <v>86</v>
      </c>
      <c r="C22" s="4" t="s">
        <v>87</v>
      </c>
      <c r="D22" s="3" t="s">
        <v>88</v>
      </c>
      <c r="E22" s="3" t="s">
        <v>89</v>
      </c>
      <c r="F22" s="7">
        <v>43423.375</v>
      </c>
      <c r="G22" s="8">
        <v>43430.375</v>
      </c>
      <c r="H22" s="3" t="s">
        <v>29</v>
      </c>
      <c r="I22" s="4"/>
      <c r="J22" s="9">
        <v>0</v>
      </c>
      <c r="K22" s="10">
        <v>0</v>
      </c>
      <c r="L22" s="9">
        <v>0</v>
      </c>
      <c r="M22" s="10">
        <v>0</v>
      </c>
      <c r="N22" s="9">
        <v>0</v>
      </c>
      <c r="P22" s="15">
        <f t="shared" si="0"/>
        <v>7</v>
      </c>
    </row>
    <row r="23" spans="1:16" x14ac:dyDescent="0.25">
      <c r="A23" s="3">
        <v>20</v>
      </c>
      <c r="B23" s="3" t="s">
        <v>90</v>
      </c>
      <c r="C23" s="4" t="s">
        <v>91</v>
      </c>
      <c r="D23" s="3" t="s">
        <v>92</v>
      </c>
      <c r="E23" s="3" t="s">
        <v>93</v>
      </c>
      <c r="F23" s="7">
        <v>43430.375</v>
      </c>
      <c r="G23" s="8">
        <v>43440.375</v>
      </c>
      <c r="H23" s="3" t="s">
        <v>34</v>
      </c>
      <c r="I23" s="4"/>
      <c r="J23" s="9">
        <v>0</v>
      </c>
      <c r="K23" s="10">
        <v>0</v>
      </c>
      <c r="L23" s="9">
        <v>0</v>
      </c>
      <c r="M23" s="10">
        <v>0</v>
      </c>
      <c r="N23" s="9">
        <v>0</v>
      </c>
      <c r="P23" s="15">
        <f t="shared" si="0"/>
        <v>10</v>
      </c>
    </row>
    <row r="24" spans="1:16" x14ac:dyDescent="0.25">
      <c r="A24" s="3">
        <v>21</v>
      </c>
      <c r="B24" s="3" t="s">
        <v>94</v>
      </c>
      <c r="C24" s="4" t="s">
        <v>95</v>
      </c>
      <c r="D24" s="3" t="s">
        <v>96</v>
      </c>
      <c r="E24" s="3" t="s">
        <v>97</v>
      </c>
      <c r="F24" s="7">
        <v>43440.375</v>
      </c>
      <c r="G24" s="8">
        <v>43452.375</v>
      </c>
      <c r="H24" s="3" t="s">
        <v>34</v>
      </c>
      <c r="I24" s="4"/>
      <c r="J24" s="9">
        <v>0</v>
      </c>
      <c r="K24" s="10">
        <v>0</v>
      </c>
      <c r="L24" s="9">
        <v>0</v>
      </c>
      <c r="M24" s="10">
        <v>0</v>
      </c>
      <c r="N24" s="9">
        <v>0</v>
      </c>
      <c r="P24" s="15">
        <f t="shared" si="0"/>
        <v>12</v>
      </c>
    </row>
    <row r="25" spans="1:16" x14ac:dyDescent="0.25">
      <c r="A25" s="3">
        <v>22</v>
      </c>
      <c r="B25" s="3" t="s">
        <v>98</v>
      </c>
      <c r="C25" s="4" t="s">
        <v>99</v>
      </c>
      <c r="D25" s="3" t="s">
        <v>100</v>
      </c>
      <c r="E25" s="3" t="s">
        <v>101</v>
      </c>
      <c r="F25" s="7">
        <v>43452.375</v>
      </c>
      <c r="G25" s="8">
        <v>43459.375</v>
      </c>
      <c r="H25" s="3" t="s">
        <v>29</v>
      </c>
      <c r="I25" s="4"/>
      <c r="J25" s="9">
        <v>0</v>
      </c>
      <c r="K25" s="10">
        <v>0</v>
      </c>
      <c r="L25" s="9">
        <v>0</v>
      </c>
      <c r="M25" s="10">
        <v>0</v>
      </c>
      <c r="N25" s="9">
        <v>0</v>
      </c>
      <c r="P25" s="15">
        <f t="shared" si="0"/>
        <v>7</v>
      </c>
    </row>
    <row r="26" spans="1:16" x14ac:dyDescent="0.25">
      <c r="A26" s="3">
        <v>23</v>
      </c>
      <c r="B26" s="3" t="s">
        <v>49</v>
      </c>
      <c r="C26" s="4" t="s">
        <v>102</v>
      </c>
      <c r="D26" s="3" t="s">
        <v>103</v>
      </c>
      <c r="E26" s="3" t="s">
        <v>104</v>
      </c>
      <c r="F26" s="7">
        <v>43459.375</v>
      </c>
      <c r="G26" s="8">
        <v>43462.375</v>
      </c>
      <c r="H26" s="3" t="s">
        <v>53</v>
      </c>
      <c r="I26" s="4"/>
      <c r="J26" s="9">
        <v>0</v>
      </c>
      <c r="K26" s="10">
        <v>0</v>
      </c>
      <c r="L26" s="9">
        <v>0</v>
      </c>
      <c r="M26" s="10">
        <v>0</v>
      </c>
      <c r="N26" s="9">
        <v>0</v>
      </c>
      <c r="P26" s="15">
        <f t="shared" si="0"/>
        <v>3</v>
      </c>
    </row>
    <row r="27" spans="1:16" x14ac:dyDescent="0.25">
      <c r="A27" s="4">
        <v>24</v>
      </c>
      <c r="B27" s="4" t="s">
        <v>105</v>
      </c>
      <c r="C27" s="4" t="s">
        <v>106</v>
      </c>
      <c r="D27" s="2"/>
      <c r="E27" s="2"/>
      <c r="F27" s="5">
        <v>43462.375</v>
      </c>
      <c r="G27" s="5">
        <v>43500.375</v>
      </c>
      <c r="H27" s="2" t="s">
        <v>107</v>
      </c>
      <c r="I27" s="2"/>
      <c r="J27" s="6"/>
      <c r="K27" s="6">
        <v>0</v>
      </c>
      <c r="L27" s="6"/>
      <c r="M27" s="6"/>
      <c r="N27" s="6">
        <v>0</v>
      </c>
      <c r="P27" s="15">
        <f t="shared" si="0"/>
        <v>38</v>
      </c>
    </row>
    <row r="28" spans="1:16" x14ac:dyDescent="0.25">
      <c r="A28" s="3">
        <v>25</v>
      </c>
      <c r="B28" s="3" t="s">
        <v>108</v>
      </c>
      <c r="C28" s="4" t="s">
        <v>109</v>
      </c>
      <c r="D28" s="3" t="s">
        <v>110</v>
      </c>
      <c r="E28" s="3" t="s">
        <v>111</v>
      </c>
      <c r="F28" s="7">
        <v>43462.375</v>
      </c>
      <c r="G28" s="8">
        <v>43481.375</v>
      </c>
      <c r="H28" s="3" t="s">
        <v>112</v>
      </c>
      <c r="I28" s="4"/>
      <c r="J28" s="9">
        <v>0</v>
      </c>
      <c r="K28" s="10">
        <v>0</v>
      </c>
      <c r="L28" s="9">
        <v>0</v>
      </c>
      <c r="M28" s="10">
        <v>0</v>
      </c>
      <c r="N28" s="9">
        <v>0</v>
      </c>
      <c r="P28" s="15">
        <f t="shared" si="0"/>
        <v>19</v>
      </c>
    </row>
    <row r="29" spans="1:16" x14ac:dyDescent="0.25">
      <c r="A29" s="3">
        <v>26</v>
      </c>
      <c r="B29" s="3" t="s">
        <v>113</v>
      </c>
      <c r="C29" s="4" t="s">
        <v>114</v>
      </c>
      <c r="D29" s="3" t="s">
        <v>110</v>
      </c>
      <c r="E29" s="3" t="s">
        <v>111</v>
      </c>
      <c r="F29" s="7">
        <v>43481.375</v>
      </c>
      <c r="G29" s="8">
        <v>43488.375</v>
      </c>
      <c r="H29" s="3" t="s">
        <v>29</v>
      </c>
      <c r="I29" s="4"/>
      <c r="J29" s="9">
        <v>0</v>
      </c>
      <c r="K29" s="10">
        <v>0</v>
      </c>
      <c r="L29" s="9">
        <v>0</v>
      </c>
      <c r="M29" s="10">
        <v>0</v>
      </c>
      <c r="N29" s="9">
        <v>0</v>
      </c>
      <c r="P29" s="15">
        <f t="shared" si="0"/>
        <v>7</v>
      </c>
    </row>
    <row r="30" spans="1:16" x14ac:dyDescent="0.25">
      <c r="A30" s="3">
        <v>27</v>
      </c>
      <c r="B30" s="3" t="s">
        <v>115</v>
      </c>
      <c r="C30" s="4" t="s">
        <v>116</v>
      </c>
      <c r="D30" s="3" t="s">
        <v>117</v>
      </c>
      <c r="E30" s="3"/>
      <c r="F30" s="7">
        <v>43488.375</v>
      </c>
      <c r="G30" s="8">
        <v>43500.375</v>
      </c>
      <c r="H30" s="3" t="s">
        <v>34</v>
      </c>
      <c r="I30" s="4"/>
      <c r="J30" s="9">
        <v>0</v>
      </c>
      <c r="K30" s="10">
        <v>0</v>
      </c>
      <c r="L30" s="9">
        <v>0</v>
      </c>
      <c r="M30" s="10">
        <v>0</v>
      </c>
      <c r="N30" s="9">
        <v>0</v>
      </c>
      <c r="P30" s="15">
        <f t="shared" si="0"/>
        <v>12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5B4FDF-4A1E-4849-9DDC-E379F8B0BE54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91991-9FE1-4446-B9E3-25B4BE598FED}">
  <dimension ref="A1"/>
  <sheetViews>
    <sheetView workbookViewId="0"/>
  </sheetViews>
  <sheetFormatPr defaultRowHeight="15" x14ac:dyDescent="0.25"/>
  <sheetData>
    <row r="1" spans="1:1" x14ac:dyDescent="0.25">
      <c r="A1" t="s">
        <v>211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6BB6FD-7192-492A-B097-9DE25E971D8B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312DE3-26C4-43E3-A6EA-64079F60AF4F}">
  <dimension ref="A1"/>
  <sheetViews>
    <sheetView workbookViewId="0">
      <selection activeCell="Q25" sqref="Q25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B3E5EE-8B82-4419-AD80-DD5BE630DDB6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"/>
  <sheetViews>
    <sheetView workbookViewId="0">
      <selection sqref="A1:D1"/>
    </sheetView>
  </sheetViews>
  <sheetFormatPr defaultRowHeight="15" x14ac:dyDescent="0.25"/>
  <cols>
    <col min="2" max="2" width="15.7109375" customWidth="1"/>
    <col min="7" max="7" width="40.7109375" customWidth="1"/>
    <col min="8" max="8" width="10.7109375" customWidth="1"/>
  </cols>
  <sheetData>
    <row r="1" spans="1:8" x14ac:dyDescent="0.25">
      <c r="A1" s="16" t="s">
        <v>0</v>
      </c>
      <c r="B1" s="16"/>
      <c r="C1" s="16"/>
      <c r="D1" s="16"/>
      <c r="E1" s="16" t="s">
        <v>13</v>
      </c>
      <c r="F1" s="16"/>
      <c r="G1" s="16" t="s">
        <v>3</v>
      </c>
      <c r="H1" s="16"/>
    </row>
    <row r="2" spans="1:8" ht="24.95" customHeight="1" x14ac:dyDescent="0.25">
      <c r="A2" s="1" t="s">
        <v>5</v>
      </c>
      <c r="B2" s="1" t="s">
        <v>6</v>
      </c>
      <c r="C2" s="1" t="s">
        <v>118</v>
      </c>
      <c r="D2" s="1" t="s">
        <v>119</v>
      </c>
      <c r="E2" s="1" t="s">
        <v>120</v>
      </c>
      <c r="F2" s="1" t="s">
        <v>121</v>
      </c>
      <c r="G2" s="1" t="s">
        <v>122</v>
      </c>
      <c r="H2" s="1" t="s">
        <v>17</v>
      </c>
    </row>
  </sheetData>
  <mergeCells count="3">
    <mergeCell ref="A1:D1"/>
    <mergeCell ref="E1:F1"/>
    <mergeCell ref="G1:H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30"/>
  <sheetViews>
    <sheetView workbookViewId="0">
      <selection activeCell="W3" sqref="W3:Y30"/>
    </sheetView>
  </sheetViews>
  <sheetFormatPr defaultRowHeight="15" x14ac:dyDescent="0.2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 x14ac:dyDescent="0.25">
      <c r="A1" s="16" t="s">
        <v>0</v>
      </c>
      <c r="B1" s="16"/>
      <c r="C1" s="1" t="s">
        <v>2</v>
      </c>
      <c r="D1" s="16" t="s">
        <v>123</v>
      </c>
      <c r="E1" s="16"/>
      <c r="F1" s="16"/>
      <c r="G1" s="16"/>
    </row>
    <row r="2" spans="1:25" ht="34.5" x14ac:dyDescent="0.25">
      <c r="A2" s="1" t="s">
        <v>5</v>
      </c>
      <c r="B2" s="1" t="s">
        <v>6</v>
      </c>
      <c r="C2" s="1" t="s">
        <v>12</v>
      </c>
      <c r="D2" s="1" t="s">
        <v>124</v>
      </c>
      <c r="E2" s="1" t="s">
        <v>125</v>
      </c>
      <c r="F2" s="1" t="s">
        <v>126</v>
      </c>
      <c r="G2" s="1" t="s">
        <v>127</v>
      </c>
      <c r="W2" s="1" t="s">
        <v>208</v>
      </c>
      <c r="X2" s="1" t="s">
        <v>209</v>
      </c>
      <c r="Y2" s="1" t="s">
        <v>210</v>
      </c>
    </row>
    <row r="3" spans="1:25" x14ac:dyDescent="0.25">
      <c r="A3" s="2">
        <v>0</v>
      </c>
      <c r="B3" s="3" t="s">
        <v>18</v>
      </c>
      <c r="C3" s="2" t="s">
        <v>128</v>
      </c>
      <c r="D3" s="2"/>
      <c r="E3" s="2"/>
      <c r="F3" s="2"/>
      <c r="G3" s="2"/>
      <c r="W3" s="15">
        <v>99</v>
      </c>
      <c r="X3" s="15">
        <v>100</v>
      </c>
      <c r="Y3" s="15">
        <v>101</v>
      </c>
    </row>
    <row r="4" spans="1:25" x14ac:dyDescent="0.25">
      <c r="A4" s="4">
        <v>1</v>
      </c>
      <c r="B4" s="4" t="s">
        <v>21</v>
      </c>
      <c r="C4" s="2" t="s">
        <v>128</v>
      </c>
      <c r="D4" s="2"/>
      <c r="E4" s="2"/>
      <c r="F4" s="2"/>
      <c r="G4" s="2"/>
      <c r="W4" s="15">
        <v>99</v>
      </c>
      <c r="X4" s="15">
        <v>100</v>
      </c>
      <c r="Y4" s="15">
        <v>101</v>
      </c>
    </row>
    <row r="5" spans="1:25" x14ac:dyDescent="0.25">
      <c r="A5" s="4">
        <v>2</v>
      </c>
      <c r="B5" s="4" t="s">
        <v>23</v>
      </c>
      <c r="C5" s="2" t="s">
        <v>129</v>
      </c>
      <c r="D5" s="2"/>
      <c r="E5" s="2"/>
      <c r="F5" s="2"/>
      <c r="G5" s="2"/>
      <c r="W5" s="15">
        <v>99</v>
      </c>
      <c r="X5" s="15">
        <v>100</v>
      </c>
      <c r="Y5" s="15">
        <v>101</v>
      </c>
    </row>
    <row r="6" spans="1:25" ht="23.25" x14ac:dyDescent="0.25">
      <c r="A6" s="3">
        <v>3</v>
      </c>
      <c r="B6" s="3" t="s">
        <v>26</v>
      </c>
      <c r="C6" s="11" t="s">
        <v>130</v>
      </c>
      <c r="D6" s="4" t="s">
        <v>131</v>
      </c>
      <c r="E6" s="4">
        <v>80</v>
      </c>
      <c r="F6" s="4">
        <v>100</v>
      </c>
      <c r="G6" s="4">
        <v>120</v>
      </c>
      <c r="W6" s="15">
        <f t="shared" ref="W6:W30" si="0">E6</f>
        <v>80</v>
      </c>
      <c r="X6" s="15">
        <f t="shared" ref="X6:X30" si="1">F6</f>
        <v>100</v>
      </c>
      <c r="Y6" s="15">
        <f t="shared" ref="Y6:Y30" si="2">G6</f>
        <v>120</v>
      </c>
    </row>
    <row r="7" spans="1:25" ht="23.25" x14ac:dyDescent="0.25">
      <c r="A7" s="3">
        <v>4</v>
      </c>
      <c r="B7" s="3" t="s">
        <v>30</v>
      </c>
      <c r="C7" s="11" t="s">
        <v>132</v>
      </c>
      <c r="D7" s="4" t="s">
        <v>131</v>
      </c>
      <c r="E7" s="4">
        <v>80</v>
      </c>
      <c r="F7" s="4">
        <v>100</v>
      </c>
      <c r="G7" s="4">
        <v>120</v>
      </c>
      <c r="W7" s="15">
        <f t="shared" si="0"/>
        <v>80</v>
      </c>
      <c r="X7" s="15">
        <f t="shared" si="1"/>
        <v>100</v>
      </c>
      <c r="Y7" s="15">
        <f t="shared" si="2"/>
        <v>120</v>
      </c>
    </row>
    <row r="8" spans="1:25" x14ac:dyDescent="0.25">
      <c r="A8" s="3">
        <v>5</v>
      </c>
      <c r="B8" s="3" t="s">
        <v>35</v>
      </c>
      <c r="C8" s="11" t="s">
        <v>130</v>
      </c>
      <c r="D8" s="4" t="s">
        <v>131</v>
      </c>
      <c r="E8" s="4">
        <v>80</v>
      </c>
      <c r="F8" s="4">
        <v>100</v>
      </c>
      <c r="G8" s="4">
        <v>120</v>
      </c>
      <c r="W8" s="15">
        <f t="shared" si="0"/>
        <v>80</v>
      </c>
      <c r="X8" s="15">
        <f t="shared" si="1"/>
        <v>100</v>
      </c>
      <c r="Y8" s="15">
        <f t="shared" si="2"/>
        <v>120</v>
      </c>
    </row>
    <row r="9" spans="1:25" x14ac:dyDescent="0.25">
      <c r="A9" s="3">
        <v>6</v>
      </c>
      <c r="B9" s="3" t="s">
        <v>38</v>
      </c>
      <c r="C9" s="11" t="s">
        <v>132</v>
      </c>
      <c r="D9" s="4" t="s">
        <v>131</v>
      </c>
      <c r="E9" s="4">
        <v>80</v>
      </c>
      <c r="F9" s="4">
        <v>100</v>
      </c>
      <c r="G9" s="4">
        <v>120</v>
      </c>
      <c r="W9" s="15">
        <f t="shared" si="0"/>
        <v>80</v>
      </c>
      <c r="X9" s="15">
        <f t="shared" si="1"/>
        <v>100</v>
      </c>
      <c r="Y9" s="15">
        <f t="shared" si="2"/>
        <v>120</v>
      </c>
    </row>
    <row r="10" spans="1:25" x14ac:dyDescent="0.25">
      <c r="A10" s="3">
        <v>7</v>
      </c>
      <c r="B10" s="3" t="s">
        <v>42</v>
      </c>
      <c r="C10" s="11" t="s">
        <v>130</v>
      </c>
      <c r="D10" s="4" t="s">
        <v>131</v>
      </c>
      <c r="E10" s="4">
        <v>80</v>
      </c>
      <c r="F10" s="4">
        <v>100</v>
      </c>
      <c r="G10" s="4">
        <v>120</v>
      </c>
      <c r="W10" s="15">
        <f t="shared" si="0"/>
        <v>80</v>
      </c>
      <c r="X10" s="15">
        <f t="shared" si="1"/>
        <v>100</v>
      </c>
      <c r="Y10" s="15">
        <f t="shared" si="2"/>
        <v>120</v>
      </c>
    </row>
    <row r="11" spans="1:25" x14ac:dyDescent="0.25">
      <c r="A11" s="3">
        <v>8</v>
      </c>
      <c r="B11" s="3" t="s">
        <v>46</v>
      </c>
      <c r="C11" s="11" t="s">
        <v>130</v>
      </c>
      <c r="D11" s="4" t="s">
        <v>131</v>
      </c>
      <c r="E11" s="4">
        <v>80</v>
      </c>
      <c r="F11" s="4">
        <v>100</v>
      </c>
      <c r="G11" s="4">
        <v>120</v>
      </c>
      <c r="W11" s="15">
        <f t="shared" si="0"/>
        <v>80</v>
      </c>
      <c r="X11" s="15">
        <f t="shared" si="1"/>
        <v>100</v>
      </c>
      <c r="Y11" s="15">
        <f t="shared" si="2"/>
        <v>120</v>
      </c>
    </row>
    <row r="12" spans="1:25" x14ac:dyDescent="0.25">
      <c r="A12" s="3">
        <v>9</v>
      </c>
      <c r="B12" s="3" t="s">
        <v>49</v>
      </c>
      <c r="C12" s="11" t="s">
        <v>133</v>
      </c>
      <c r="D12" s="4" t="s">
        <v>131</v>
      </c>
      <c r="E12" s="4">
        <v>80</v>
      </c>
      <c r="F12" s="4">
        <v>100</v>
      </c>
      <c r="G12" s="4">
        <v>120</v>
      </c>
      <c r="W12" s="15">
        <f t="shared" si="0"/>
        <v>80</v>
      </c>
      <c r="X12" s="15">
        <f t="shared" si="1"/>
        <v>100</v>
      </c>
      <c r="Y12" s="15">
        <f t="shared" si="2"/>
        <v>120</v>
      </c>
    </row>
    <row r="13" spans="1:25" x14ac:dyDescent="0.25">
      <c r="A13" s="4">
        <v>10</v>
      </c>
      <c r="B13" s="4" t="s">
        <v>54</v>
      </c>
      <c r="C13" s="2" t="s">
        <v>134</v>
      </c>
      <c r="D13" s="2"/>
      <c r="E13" s="2"/>
      <c r="F13" s="2"/>
      <c r="G13" s="2"/>
      <c r="W13" s="15">
        <v>99</v>
      </c>
      <c r="X13" s="15">
        <v>100</v>
      </c>
      <c r="Y13" s="15">
        <v>101</v>
      </c>
    </row>
    <row r="14" spans="1:25" x14ac:dyDescent="0.25">
      <c r="A14" s="3">
        <v>11</v>
      </c>
      <c r="B14" s="3" t="s">
        <v>57</v>
      </c>
      <c r="C14" s="11" t="s">
        <v>132</v>
      </c>
      <c r="D14" s="4" t="s">
        <v>131</v>
      </c>
      <c r="E14" s="4">
        <v>80</v>
      </c>
      <c r="F14" s="4">
        <v>100</v>
      </c>
      <c r="G14" s="4">
        <v>120</v>
      </c>
      <c r="W14" s="15">
        <f t="shared" si="0"/>
        <v>80</v>
      </c>
      <c r="X14" s="15">
        <f t="shared" si="1"/>
        <v>100</v>
      </c>
      <c r="Y14" s="15">
        <f t="shared" si="2"/>
        <v>120</v>
      </c>
    </row>
    <row r="15" spans="1:25" x14ac:dyDescent="0.25">
      <c r="A15" s="3">
        <v>12</v>
      </c>
      <c r="B15" s="3" t="s">
        <v>61</v>
      </c>
      <c r="C15" s="11" t="s">
        <v>130</v>
      </c>
      <c r="D15" s="4" t="s">
        <v>131</v>
      </c>
      <c r="E15" s="4">
        <v>80</v>
      </c>
      <c r="F15" s="4">
        <v>100</v>
      </c>
      <c r="G15" s="4">
        <v>120</v>
      </c>
      <c r="W15" s="15">
        <f t="shared" si="0"/>
        <v>80</v>
      </c>
      <c r="X15" s="15">
        <f t="shared" si="1"/>
        <v>100</v>
      </c>
      <c r="Y15" s="15">
        <f t="shared" si="2"/>
        <v>120</v>
      </c>
    </row>
    <row r="16" spans="1:25" x14ac:dyDescent="0.25">
      <c r="A16" s="3">
        <v>13</v>
      </c>
      <c r="B16" s="3" t="s">
        <v>64</v>
      </c>
      <c r="C16" s="11" t="s">
        <v>132</v>
      </c>
      <c r="D16" s="4" t="s">
        <v>131</v>
      </c>
      <c r="E16" s="4">
        <v>80</v>
      </c>
      <c r="F16" s="4">
        <v>100</v>
      </c>
      <c r="G16" s="4">
        <v>120</v>
      </c>
      <c r="W16" s="15">
        <f t="shared" si="0"/>
        <v>80</v>
      </c>
      <c r="X16" s="15">
        <f t="shared" si="1"/>
        <v>100</v>
      </c>
      <c r="Y16" s="15">
        <f t="shared" si="2"/>
        <v>120</v>
      </c>
    </row>
    <row r="17" spans="1:25" x14ac:dyDescent="0.25">
      <c r="A17" s="3">
        <v>14</v>
      </c>
      <c r="B17" s="3" t="s">
        <v>49</v>
      </c>
      <c r="C17" s="11" t="s">
        <v>133</v>
      </c>
      <c r="D17" s="4" t="s">
        <v>131</v>
      </c>
      <c r="E17" s="4">
        <v>80</v>
      </c>
      <c r="F17" s="4">
        <v>100</v>
      </c>
      <c r="G17" s="4">
        <v>120</v>
      </c>
      <c r="W17" s="15">
        <f t="shared" si="0"/>
        <v>80</v>
      </c>
      <c r="X17" s="15">
        <f t="shared" si="1"/>
        <v>100</v>
      </c>
      <c r="Y17" s="15">
        <f t="shared" si="2"/>
        <v>120</v>
      </c>
    </row>
    <row r="18" spans="1:25" x14ac:dyDescent="0.25">
      <c r="A18" s="4">
        <v>15</v>
      </c>
      <c r="B18" s="4" t="s">
        <v>70</v>
      </c>
      <c r="C18" s="2" t="s">
        <v>135</v>
      </c>
      <c r="D18" s="2"/>
      <c r="E18" s="2"/>
      <c r="F18" s="2"/>
      <c r="G18" s="2"/>
      <c r="W18" s="15">
        <v>99</v>
      </c>
      <c r="X18" s="15">
        <v>100</v>
      </c>
      <c r="Y18" s="15">
        <v>101</v>
      </c>
    </row>
    <row r="19" spans="1:25" ht="23.25" x14ac:dyDescent="0.25">
      <c r="A19" s="3">
        <v>16</v>
      </c>
      <c r="B19" s="3" t="s">
        <v>73</v>
      </c>
      <c r="C19" s="11" t="s">
        <v>133</v>
      </c>
      <c r="D19" s="4" t="s">
        <v>131</v>
      </c>
      <c r="E19" s="4">
        <v>80</v>
      </c>
      <c r="F19" s="4">
        <v>100</v>
      </c>
      <c r="G19" s="4">
        <v>120</v>
      </c>
      <c r="W19" s="15">
        <f t="shared" si="0"/>
        <v>80</v>
      </c>
      <c r="X19" s="15">
        <f t="shared" si="1"/>
        <v>100</v>
      </c>
      <c r="Y19" s="15">
        <f t="shared" si="2"/>
        <v>120</v>
      </c>
    </row>
    <row r="20" spans="1:25" ht="23.25" x14ac:dyDescent="0.25">
      <c r="A20" s="3">
        <v>17</v>
      </c>
      <c r="B20" s="3" t="s">
        <v>77</v>
      </c>
      <c r="C20" s="11" t="s">
        <v>136</v>
      </c>
      <c r="D20" s="4" t="s">
        <v>131</v>
      </c>
      <c r="E20" s="4">
        <v>80</v>
      </c>
      <c r="F20" s="4">
        <v>100</v>
      </c>
      <c r="G20" s="4">
        <v>120</v>
      </c>
      <c r="W20" s="15">
        <f t="shared" si="0"/>
        <v>80</v>
      </c>
      <c r="X20" s="15">
        <f t="shared" si="1"/>
        <v>100</v>
      </c>
      <c r="Y20" s="15">
        <f t="shared" si="2"/>
        <v>120</v>
      </c>
    </row>
    <row r="21" spans="1:25" x14ac:dyDescent="0.25">
      <c r="A21" s="3">
        <v>18</v>
      </c>
      <c r="B21" s="3" t="s">
        <v>82</v>
      </c>
      <c r="C21" s="11" t="s">
        <v>136</v>
      </c>
      <c r="D21" s="4" t="s">
        <v>131</v>
      </c>
      <c r="E21" s="4">
        <v>80</v>
      </c>
      <c r="F21" s="4">
        <v>100</v>
      </c>
      <c r="G21" s="4">
        <v>120</v>
      </c>
      <c r="W21" s="15">
        <f t="shared" si="0"/>
        <v>80</v>
      </c>
      <c r="X21" s="15">
        <f t="shared" si="1"/>
        <v>100</v>
      </c>
      <c r="Y21" s="15">
        <f t="shared" si="2"/>
        <v>120</v>
      </c>
    </row>
    <row r="22" spans="1:25" x14ac:dyDescent="0.25">
      <c r="A22" s="3">
        <v>19</v>
      </c>
      <c r="B22" s="3" t="s">
        <v>86</v>
      </c>
      <c r="C22" s="11" t="s">
        <v>130</v>
      </c>
      <c r="D22" s="4" t="s">
        <v>131</v>
      </c>
      <c r="E22" s="4">
        <v>80</v>
      </c>
      <c r="F22" s="4">
        <v>100</v>
      </c>
      <c r="G22" s="4">
        <v>120</v>
      </c>
      <c r="W22" s="15">
        <f t="shared" si="0"/>
        <v>80</v>
      </c>
      <c r="X22" s="15">
        <f t="shared" si="1"/>
        <v>100</v>
      </c>
      <c r="Y22" s="15">
        <f t="shared" si="2"/>
        <v>120</v>
      </c>
    </row>
    <row r="23" spans="1:25" x14ac:dyDescent="0.25">
      <c r="A23" s="3">
        <v>20</v>
      </c>
      <c r="B23" s="3" t="s">
        <v>90</v>
      </c>
      <c r="C23" s="11" t="s">
        <v>132</v>
      </c>
      <c r="D23" s="4" t="s">
        <v>131</v>
      </c>
      <c r="E23" s="4">
        <v>80</v>
      </c>
      <c r="F23" s="4">
        <v>100</v>
      </c>
      <c r="G23" s="4">
        <v>120</v>
      </c>
      <c r="W23" s="15">
        <f t="shared" si="0"/>
        <v>80</v>
      </c>
      <c r="X23" s="15">
        <f t="shared" si="1"/>
        <v>100</v>
      </c>
      <c r="Y23" s="15">
        <f t="shared" si="2"/>
        <v>120</v>
      </c>
    </row>
    <row r="24" spans="1:25" x14ac:dyDescent="0.25">
      <c r="A24" s="3">
        <v>21</v>
      </c>
      <c r="B24" s="3" t="s">
        <v>94</v>
      </c>
      <c r="C24" s="11" t="s">
        <v>132</v>
      </c>
      <c r="D24" s="4" t="s">
        <v>131</v>
      </c>
      <c r="E24" s="4">
        <v>80</v>
      </c>
      <c r="F24" s="4">
        <v>100</v>
      </c>
      <c r="G24" s="4">
        <v>120</v>
      </c>
      <c r="W24" s="15">
        <f t="shared" si="0"/>
        <v>80</v>
      </c>
      <c r="X24" s="15">
        <f t="shared" si="1"/>
        <v>100</v>
      </c>
      <c r="Y24" s="15">
        <f t="shared" si="2"/>
        <v>120</v>
      </c>
    </row>
    <row r="25" spans="1:25" ht="23.25" x14ac:dyDescent="0.25">
      <c r="A25" s="3">
        <v>22</v>
      </c>
      <c r="B25" s="3" t="s">
        <v>98</v>
      </c>
      <c r="C25" s="11" t="s">
        <v>130</v>
      </c>
      <c r="D25" s="4" t="s">
        <v>131</v>
      </c>
      <c r="E25" s="4">
        <v>80</v>
      </c>
      <c r="F25" s="4">
        <v>100</v>
      </c>
      <c r="G25" s="4">
        <v>120</v>
      </c>
      <c r="W25" s="15">
        <f t="shared" si="0"/>
        <v>80</v>
      </c>
      <c r="X25" s="15">
        <f t="shared" si="1"/>
        <v>100</v>
      </c>
      <c r="Y25" s="15">
        <f t="shared" si="2"/>
        <v>120</v>
      </c>
    </row>
    <row r="26" spans="1:25" x14ac:dyDescent="0.25">
      <c r="A26" s="3">
        <v>23</v>
      </c>
      <c r="B26" s="3" t="s">
        <v>49</v>
      </c>
      <c r="C26" s="11" t="s">
        <v>133</v>
      </c>
      <c r="D26" s="4" t="s">
        <v>131</v>
      </c>
      <c r="E26" s="4">
        <v>80</v>
      </c>
      <c r="F26" s="4">
        <v>100</v>
      </c>
      <c r="G26" s="4">
        <v>120</v>
      </c>
      <c r="W26" s="15">
        <f t="shared" si="0"/>
        <v>80</v>
      </c>
      <c r="X26" s="15">
        <f t="shared" si="1"/>
        <v>100</v>
      </c>
      <c r="Y26" s="15">
        <f t="shared" si="2"/>
        <v>120</v>
      </c>
    </row>
    <row r="27" spans="1:25" x14ac:dyDescent="0.25">
      <c r="A27" s="4">
        <v>24</v>
      </c>
      <c r="B27" s="4" t="s">
        <v>105</v>
      </c>
      <c r="C27" s="2" t="s">
        <v>137</v>
      </c>
      <c r="D27" s="2"/>
      <c r="E27" s="2"/>
      <c r="F27" s="2"/>
      <c r="G27" s="2"/>
      <c r="W27" s="15">
        <v>99</v>
      </c>
      <c r="X27" s="15">
        <v>100</v>
      </c>
      <c r="Y27" s="15">
        <v>101</v>
      </c>
    </row>
    <row r="28" spans="1:25" x14ac:dyDescent="0.25">
      <c r="A28" s="3">
        <v>25</v>
      </c>
      <c r="B28" s="3" t="s">
        <v>108</v>
      </c>
      <c r="C28" s="11" t="s">
        <v>138</v>
      </c>
      <c r="D28" s="4" t="s">
        <v>131</v>
      </c>
      <c r="E28" s="4">
        <v>80</v>
      </c>
      <c r="F28" s="4">
        <v>100</v>
      </c>
      <c r="G28" s="4">
        <v>120</v>
      </c>
      <c r="W28" s="15">
        <f t="shared" si="0"/>
        <v>80</v>
      </c>
      <c r="X28" s="15">
        <f t="shared" si="1"/>
        <v>100</v>
      </c>
      <c r="Y28" s="15">
        <f t="shared" si="2"/>
        <v>120</v>
      </c>
    </row>
    <row r="29" spans="1:25" x14ac:dyDescent="0.25">
      <c r="A29" s="3">
        <v>26</v>
      </c>
      <c r="B29" s="3" t="s">
        <v>113</v>
      </c>
      <c r="C29" s="11" t="s">
        <v>130</v>
      </c>
      <c r="D29" s="4" t="s">
        <v>131</v>
      </c>
      <c r="E29" s="4">
        <v>80</v>
      </c>
      <c r="F29" s="4">
        <v>100</v>
      </c>
      <c r="G29" s="4">
        <v>120</v>
      </c>
      <c r="W29" s="15">
        <f t="shared" si="0"/>
        <v>80</v>
      </c>
      <c r="X29" s="15">
        <f t="shared" si="1"/>
        <v>100</v>
      </c>
      <c r="Y29" s="15">
        <f t="shared" si="2"/>
        <v>120</v>
      </c>
    </row>
    <row r="30" spans="1:25" x14ac:dyDescent="0.25">
      <c r="A30" s="3">
        <v>27</v>
      </c>
      <c r="B30" s="3" t="s">
        <v>115</v>
      </c>
      <c r="C30" s="11" t="s">
        <v>132</v>
      </c>
      <c r="D30" s="4" t="s">
        <v>131</v>
      </c>
      <c r="E30" s="4">
        <v>80</v>
      </c>
      <c r="F30" s="4">
        <v>100</v>
      </c>
      <c r="G30" s="4">
        <v>120</v>
      </c>
      <c r="W30" s="15">
        <f t="shared" si="0"/>
        <v>80</v>
      </c>
      <c r="X30" s="15">
        <f t="shared" si="1"/>
        <v>100</v>
      </c>
      <c r="Y30" s="15">
        <f t="shared" si="2"/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8"/>
  <sheetViews>
    <sheetView workbookViewId="0">
      <selection sqref="A1:B1"/>
    </sheetView>
  </sheetViews>
  <sheetFormatPr defaultRowHeight="15" x14ac:dyDescent="0.25"/>
  <cols>
    <col min="1" max="1" width="12.7109375" customWidth="1"/>
    <col min="4" max="4" width="8.7109375" customWidth="1"/>
    <col min="7" max="7" width="12.7109375" customWidth="1"/>
  </cols>
  <sheetData>
    <row r="1" spans="1:7" ht="23.25" x14ac:dyDescent="0.25">
      <c r="A1" s="16" t="s">
        <v>139</v>
      </c>
      <c r="B1" s="16"/>
      <c r="D1" s="16" t="s">
        <v>140</v>
      </c>
      <c r="E1" s="16"/>
      <c r="G1" s="1" t="s">
        <v>141</v>
      </c>
    </row>
    <row r="2" spans="1:7" x14ac:dyDescent="0.25">
      <c r="A2" s="11" t="s">
        <v>142</v>
      </c>
      <c r="B2" s="12" t="s">
        <v>143</v>
      </c>
      <c r="D2" s="11" t="s">
        <v>169</v>
      </c>
      <c r="E2" s="13" t="s">
        <v>152</v>
      </c>
    </row>
    <row r="3" spans="1:7" x14ac:dyDescent="0.25">
      <c r="A3" s="11" t="s">
        <v>144</v>
      </c>
      <c r="B3" s="12" t="s">
        <v>143</v>
      </c>
      <c r="D3" s="11" t="s">
        <v>170</v>
      </c>
      <c r="E3" s="13" t="s">
        <v>152</v>
      </c>
    </row>
    <row r="4" spans="1:7" ht="23.25" x14ac:dyDescent="0.25">
      <c r="A4" s="11" t="s">
        <v>145</v>
      </c>
      <c r="B4" s="12" t="s">
        <v>143</v>
      </c>
      <c r="D4" s="11" t="s">
        <v>171</v>
      </c>
      <c r="E4" s="13" t="s">
        <v>152</v>
      </c>
    </row>
    <row r="5" spans="1:7" x14ac:dyDescent="0.25">
      <c r="A5" s="11" t="s">
        <v>146</v>
      </c>
      <c r="B5" s="12" t="s">
        <v>143</v>
      </c>
      <c r="D5" s="11" t="s">
        <v>172</v>
      </c>
      <c r="E5" s="13" t="s">
        <v>152</v>
      </c>
    </row>
    <row r="6" spans="1:7" x14ac:dyDescent="0.25">
      <c r="A6" s="11" t="s">
        <v>147</v>
      </c>
      <c r="B6" s="12" t="s">
        <v>143</v>
      </c>
      <c r="D6" s="11" t="s">
        <v>173</v>
      </c>
      <c r="E6" s="13" t="s">
        <v>152</v>
      </c>
    </row>
    <row r="7" spans="1:7" x14ac:dyDescent="0.25">
      <c r="A7" s="11" t="s">
        <v>148</v>
      </c>
      <c r="B7" s="12" t="s">
        <v>143</v>
      </c>
      <c r="D7" s="11" t="s">
        <v>174</v>
      </c>
      <c r="E7" s="12" t="s">
        <v>143</v>
      </c>
    </row>
    <row r="8" spans="1:7" x14ac:dyDescent="0.25">
      <c r="A8" s="11" t="s">
        <v>149</v>
      </c>
      <c r="B8" s="12" t="s">
        <v>143</v>
      </c>
      <c r="D8" s="11" t="s">
        <v>175</v>
      </c>
      <c r="E8" s="12" t="s">
        <v>143</v>
      </c>
    </row>
    <row r="9" spans="1:7" x14ac:dyDescent="0.25">
      <c r="A9" s="11" t="s">
        <v>150</v>
      </c>
      <c r="B9" s="12" t="s">
        <v>143</v>
      </c>
    </row>
    <row r="10" spans="1:7" x14ac:dyDescent="0.25">
      <c r="A10" s="11" t="s">
        <v>151</v>
      </c>
      <c r="B10" s="13" t="s">
        <v>152</v>
      </c>
    </row>
    <row r="11" spans="1:7" x14ac:dyDescent="0.25">
      <c r="A11" s="11" t="s">
        <v>153</v>
      </c>
      <c r="B11" s="13" t="s">
        <v>152</v>
      </c>
    </row>
    <row r="12" spans="1:7" x14ac:dyDescent="0.25">
      <c r="A12" s="11" t="s">
        <v>154</v>
      </c>
      <c r="B12" s="13" t="s">
        <v>152</v>
      </c>
    </row>
    <row r="13" spans="1:7" x14ac:dyDescent="0.25">
      <c r="A13" s="11" t="s">
        <v>155</v>
      </c>
      <c r="B13" s="13" t="s">
        <v>152</v>
      </c>
    </row>
    <row r="14" spans="1:7" x14ac:dyDescent="0.25">
      <c r="A14" s="11" t="s">
        <v>156</v>
      </c>
      <c r="B14" s="12" t="s">
        <v>143</v>
      </c>
    </row>
    <row r="15" spans="1:7" x14ac:dyDescent="0.25">
      <c r="A15" s="11" t="s">
        <v>157</v>
      </c>
      <c r="B15" s="13" t="s">
        <v>152</v>
      </c>
    </row>
    <row r="16" spans="1:7" x14ac:dyDescent="0.25">
      <c r="A16" s="11" t="s">
        <v>158</v>
      </c>
      <c r="B16" s="13" t="s">
        <v>152</v>
      </c>
    </row>
    <row r="17" spans="1:2" x14ac:dyDescent="0.25">
      <c r="A17" s="11" t="s">
        <v>159</v>
      </c>
      <c r="B17" s="13" t="s">
        <v>152</v>
      </c>
    </row>
    <row r="18" spans="1:2" x14ac:dyDescent="0.25">
      <c r="A18" s="11" t="s">
        <v>160</v>
      </c>
      <c r="B18" s="13" t="s">
        <v>152</v>
      </c>
    </row>
    <row r="19" spans="1:2" x14ac:dyDescent="0.25">
      <c r="A19" s="11" t="s">
        <v>161</v>
      </c>
      <c r="B19" s="12" t="s">
        <v>143</v>
      </c>
    </row>
    <row r="20" spans="1:2" x14ac:dyDescent="0.25">
      <c r="A20" s="11" t="s">
        <v>162</v>
      </c>
      <c r="B20" s="12" t="s">
        <v>143</v>
      </c>
    </row>
    <row r="21" spans="1:2" x14ac:dyDescent="0.25">
      <c r="A21" s="11" t="s">
        <v>163</v>
      </c>
      <c r="B21" s="12" t="s">
        <v>143</v>
      </c>
    </row>
    <row r="22" spans="1:2" x14ac:dyDescent="0.25">
      <c r="A22" s="11" t="s">
        <v>164</v>
      </c>
      <c r="B22" s="12" t="s">
        <v>143</v>
      </c>
    </row>
    <row r="23" spans="1:2" x14ac:dyDescent="0.25">
      <c r="A23" s="11" t="s">
        <v>165</v>
      </c>
      <c r="B23" s="12" t="s">
        <v>143</v>
      </c>
    </row>
    <row r="24" spans="1:2" x14ac:dyDescent="0.25">
      <c r="A24" s="11" t="s">
        <v>166</v>
      </c>
      <c r="B24" s="12" t="s">
        <v>143</v>
      </c>
    </row>
    <row r="25" spans="1:2" x14ac:dyDescent="0.25">
      <c r="A25" s="11" t="s">
        <v>167</v>
      </c>
      <c r="B25" s="12" t="s">
        <v>143</v>
      </c>
    </row>
    <row r="28" spans="1:2" x14ac:dyDescent="0.25">
      <c r="A28" s="14" t="s">
        <v>168</v>
      </c>
    </row>
  </sheetData>
  <mergeCells count="2">
    <mergeCell ref="A1:B1"/>
    <mergeCell ref="D1:E1"/>
  </mergeCells>
  <conditionalFormatting sqref="B2:B25">
    <cfRule type="cellIs" dxfId="3" priority="1" operator="equal">
      <formula>"Yes"</formula>
    </cfRule>
    <cfRule type="cellIs" dxfId="2" priority="2" operator="equal">
      <formula>"No"</formula>
    </cfRule>
  </conditionalFormatting>
  <conditionalFormatting sqref="E2:E8">
    <cfRule type="cellIs" dxfId="1" priority="3" operator="equal">
      <formula>"Yes"</formula>
    </cfRule>
    <cfRule type="cellIs" dxfId="0" priority="4" operator="equal">
      <formula>"No"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E2"/>
  <sheetViews>
    <sheetView workbookViewId="0">
      <selection sqref="A1:C1"/>
    </sheetView>
  </sheetViews>
  <sheetFormatPr defaultRowHeight="15" x14ac:dyDescent="0.25"/>
  <cols>
    <col min="1" max="14" width="15.7109375" customWidth="1"/>
    <col min="15" max="31" width="17.7109375" customWidth="1"/>
  </cols>
  <sheetData>
    <row r="1" spans="1:31" x14ac:dyDescent="0.25">
      <c r="A1" s="16" t="s">
        <v>0</v>
      </c>
      <c r="B1" s="16"/>
      <c r="C1" s="16"/>
      <c r="D1" s="16" t="s">
        <v>176</v>
      </c>
      <c r="E1" s="16"/>
      <c r="F1" s="16"/>
      <c r="G1" s="16"/>
      <c r="H1" s="16" t="s">
        <v>177</v>
      </c>
      <c r="I1" s="16"/>
      <c r="J1" s="16"/>
      <c r="K1" s="16"/>
      <c r="L1" s="16"/>
      <c r="M1" s="16"/>
      <c r="N1" s="16"/>
    </row>
    <row r="2" spans="1:31" ht="30" customHeight="1" x14ac:dyDescent="0.25">
      <c r="A2" s="1" t="s">
        <v>6</v>
      </c>
      <c r="B2" s="1" t="s">
        <v>178</v>
      </c>
      <c r="C2" s="1" t="s">
        <v>179</v>
      </c>
      <c r="D2" s="1" t="s">
        <v>180</v>
      </c>
      <c r="E2" s="1" t="s">
        <v>181</v>
      </c>
      <c r="F2" s="1" t="s">
        <v>182</v>
      </c>
      <c r="G2" s="1" t="s">
        <v>183</v>
      </c>
      <c r="H2" s="1" t="s">
        <v>184</v>
      </c>
      <c r="I2" s="1" t="s">
        <v>185</v>
      </c>
      <c r="J2" s="1" t="s">
        <v>186</v>
      </c>
      <c r="K2" s="1" t="s">
        <v>187</v>
      </c>
      <c r="L2" s="1" t="s">
        <v>188</v>
      </c>
      <c r="M2" s="1" t="s">
        <v>189</v>
      </c>
      <c r="N2" s="1" t="s">
        <v>190</v>
      </c>
      <c r="O2" s="1" t="s">
        <v>191</v>
      </c>
      <c r="P2" s="1" t="s">
        <v>192</v>
      </c>
      <c r="Q2" s="1" t="s">
        <v>193</v>
      </c>
      <c r="R2" s="1" t="s">
        <v>194</v>
      </c>
      <c r="S2" s="1" t="s">
        <v>195</v>
      </c>
      <c r="T2" s="1" t="s">
        <v>195</v>
      </c>
      <c r="U2" s="1" t="s">
        <v>196</v>
      </c>
      <c r="V2" s="1" t="s">
        <v>197</v>
      </c>
      <c r="W2" s="1" t="s">
        <v>198</v>
      </c>
      <c r="X2" s="1" t="s">
        <v>199</v>
      </c>
      <c r="Y2" s="1" t="s">
        <v>200</v>
      </c>
      <c r="Z2" s="1" t="s">
        <v>201</v>
      </c>
      <c r="AA2" s="1" t="s">
        <v>202</v>
      </c>
      <c r="AB2" s="1" t="s">
        <v>203</v>
      </c>
      <c r="AC2" s="1" t="s">
        <v>204</v>
      </c>
      <c r="AD2" s="1" t="s">
        <v>205</v>
      </c>
      <c r="AE2" s="1" t="s">
        <v>206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8018C-7CA1-48BF-805C-E00893647220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2FDF43-9C7C-450E-AC37-6EA765E13E91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E6120-6E07-4B12-8779-DB3F88D94AD0}">
  <dimension ref="A1"/>
  <sheetViews>
    <sheetView workbookViewId="0">
      <selection activeCell="P24" sqref="P24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13</vt:i4>
      </vt:variant>
    </vt:vector>
  </HeadingPairs>
  <TitlesOfParts>
    <vt:vector size="13" baseType="lpstr">
      <vt:lpstr>Baseline Schedule</vt:lpstr>
      <vt:lpstr>Gantt chart</vt:lpstr>
      <vt:lpstr>Resources</vt:lpstr>
      <vt:lpstr>Risk Analysis</vt:lpstr>
      <vt:lpstr>Agenda</vt:lpstr>
      <vt:lpstr>Tracking Overview</vt:lpstr>
      <vt:lpstr>AC, EV, PV </vt:lpstr>
      <vt:lpstr>CPI, SPI(t)</vt:lpstr>
      <vt:lpstr>SPI, SPI(t), p-factor</vt:lpstr>
      <vt:lpstr>CV</vt:lpstr>
      <vt:lpstr>SV(t)</vt:lpstr>
      <vt:lpstr>CPI</vt:lpstr>
      <vt:lpstr>SPI(t)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moerman thymo</cp:lastModifiedBy>
  <dcterms:created xsi:type="dcterms:W3CDTF">2019-11-09T12:20:05Z</dcterms:created>
  <dcterms:modified xsi:type="dcterms:W3CDTF">2020-04-14T11:52:56Z</dcterms:modified>
</cp:coreProperties>
</file>