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ymo\UGent\Mayté Fernandez - Projectmanagement\Data_Groupsworks\Data PM group work 2017-2018\group 13\"/>
    </mc:Choice>
  </mc:AlternateContent>
  <xr:revisionPtr revIDLastSave="6" documentId="13_ncr:1_{300285E9-E5A9-4FD9-AC5B-857D9C186125}" xr6:coauthVersionLast="44" xr6:coauthVersionMax="45" xr10:uidLastSave="{6C3E2AAB-43E2-47C6-B0BC-39AD3BA5E7E4}"/>
  <bookViews>
    <workbookView xWindow="-120" yWindow="-120" windowWidth="29040" windowHeight="15840" activeTab="3" xr2:uid="{00000000-000D-0000-FFFF-FFFF00000000}"/>
  </bookViews>
  <sheets>
    <sheet name="Baseline Schedule" sheetId="1" r:id="rId1"/>
    <sheet name="Gantt chart" sheetId="6" r:id="rId2"/>
    <sheet name="Resources" sheetId="2" r:id="rId3"/>
    <sheet name="Risk Analysis" sheetId="3" r:id="rId4"/>
    <sheet name="Agenda" sheetId="4" r:id="rId5"/>
    <sheet name="Tracking Overview" sheetId="5" r:id="rId6"/>
    <sheet name="AC, EV, PV" sheetId="7" r:id="rId7"/>
    <sheet name="CPI, SPI(t)" sheetId="8" r:id="rId8"/>
    <sheet name="SPI, SPI(t), p-factor" sheetId="9" r:id="rId9"/>
    <sheet name="CV" sheetId="10" r:id="rId10"/>
    <sheet name="SV(t)" sheetId="11" r:id="rId11"/>
    <sheet name="CPI" sheetId="12" r:id="rId12"/>
    <sheet name="SPI(t)" sheetId="13" r:id="rId13"/>
  </sheets>
  <externalReferences>
    <externalReference r:id="rId14"/>
  </externalReferenc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63" i="3" l="1"/>
  <c r="V63" i="3"/>
  <c r="W63" i="3"/>
  <c r="U64" i="3"/>
  <c r="V64" i="3"/>
  <c r="W64" i="3"/>
  <c r="U65" i="3"/>
  <c r="V65" i="3"/>
  <c r="W65" i="3"/>
  <c r="U66" i="3"/>
  <c r="V66" i="3"/>
  <c r="W66" i="3"/>
  <c r="U67" i="3"/>
  <c r="V67" i="3"/>
  <c r="W67" i="3"/>
  <c r="V62" i="3"/>
  <c r="W62" i="3"/>
  <c r="U62" i="3"/>
  <c r="U58" i="3"/>
  <c r="V58" i="3"/>
  <c r="W58" i="3"/>
  <c r="U59" i="3"/>
  <c r="V59" i="3"/>
  <c r="W59" i="3"/>
  <c r="U60" i="3"/>
  <c r="V60" i="3"/>
  <c r="W60" i="3"/>
  <c r="W57" i="3"/>
  <c r="V57" i="3"/>
  <c r="U57" i="3"/>
  <c r="U53" i="3"/>
  <c r="V53" i="3"/>
  <c r="W53" i="3"/>
  <c r="U54" i="3"/>
  <c r="V54" i="3"/>
  <c r="W54" i="3"/>
  <c r="U55" i="3"/>
  <c r="V55" i="3"/>
  <c r="W55" i="3"/>
  <c r="V52" i="3"/>
  <c r="W52" i="3"/>
  <c r="U52" i="3"/>
  <c r="U46" i="3"/>
  <c r="V46" i="3"/>
  <c r="W46" i="3"/>
  <c r="U47" i="3"/>
  <c r="V47" i="3"/>
  <c r="W47" i="3"/>
  <c r="U48" i="3"/>
  <c r="V48" i="3"/>
  <c r="W48" i="3"/>
  <c r="U49" i="3"/>
  <c r="V49" i="3"/>
  <c r="W49" i="3"/>
  <c r="U50" i="3"/>
  <c r="V50" i="3"/>
  <c r="W50" i="3"/>
  <c r="V45" i="3"/>
  <c r="W45" i="3"/>
  <c r="U45" i="3"/>
  <c r="U42" i="3"/>
  <c r="V42" i="3"/>
  <c r="W42" i="3"/>
  <c r="U43" i="3"/>
  <c r="V43" i="3"/>
  <c r="W43" i="3"/>
  <c r="V41" i="3"/>
  <c r="W41" i="3"/>
  <c r="U41" i="3"/>
  <c r="U38" i="3"/>
  <c r="V38" i="3"/>
  <c r="W38" i="3"/>
  <c r="U39" i="3"/>
  <c r="V39" i="3"/>
  <c r="W39" i="3"/>
  <c r="V37" i="3"/>
  <c r="W37" i="3"/>
  <c r="U37" i="3"/>
  <c r="U33" i="3"/>
  <c r="V33" i="3"/>
  <c r="W33" i="3"/>
  <c r="U34" i="3"/>
  <c r="V34" i="3"/>
  <c r="W34" i="3"/>
  <c r="U35" i="3"/>
  <c r="V35" i="3"/>
  <c r="W35" i="3"/>
  <c r="V32" i="3"/>
  <c r="W32" i="3"/>
  <c r="U32" i="3"/>
  <c r="U29" i="3"/>
  <c r="V29" i="3"/>
  <c r="W29" i="3"/>
  <c r="U30" i="3"/>
  <c r="V30" i="3"/>
  <c r="W30" i="3"/>
  <c r="V28" i="3"/>
  <c r="W28" i="3"/>
  <c r="U28" i="3"/>
  <c r="U22" i="3"/>
  <c r="V22" i="3"/>
  <c r="W22" i="3"/>
  <c r="U23" i="3"/>
  <c r="V23" i="3"/>
  <c r="W23" i="3"/>
  <c r="U24" i="3"/>
  <c r="V24" i="3"/>
  <c r="W24" i="3"/>
  <c r="U25" i="3"/>
  <c r="V25" i="3"/>
  <c r="W25" i="3"/>
  <c r="U26" i="3"/>
  <c r="V26" i="3"/>
  <c r="W26" i="3"/>
  <c r="V21" i="3"/>
  <c r="W21" i="3"/>
  <c r="U21" i="3"/>
  <c r="U14" i="3"/>
  <c r="V14" i="3"/>
  <c r="W14" i="3"/>
  <c r="U15" i="3"/>
  <c r="V15" i="3"/>
  <c r="W15" i="3"/>
  <c r="U16" i="3"/>
  <c r="V16" i="3"/>
  <c r="W16" i="3"/>
  <c r="U17" i="3"/>
  <c r="V17" i="3"/>
  <c r="W17" i="3"/>
  <c r="U18" i="3"/>
  <c r="V18" i="3"/>
  <c r="W18" i="3"/>
  <c r="U19" i="3"/>
  <c r="V19" i="3"/>
  <c r="W19" i="3"/>
  <c r="V13" i="3"/>
  <c r="W13" i="3"/>
  <c r="U13" i="3"/>
  <c r="U7" i="3"/>
  <c r="V7" i="3"/>
  <c r="W7" i="3"/>
  <c r="U8" i="3"/>
  <c r="V8" i="3"/>
  <c r="W8" i="3"/>
  <c r="U9" i="3"/>
  <c r="V9" i="3"/>
  <c r="W9" i="3"/>
  <c r="U10" i="3"/>
  <c r="V10" i="3"/>
  <c r="W10" i="3"/>
  <c r="U11" i="3"/>
  <c r="V11" i="3"/>
  <c r="W11" i="3"/>
  <c r="V6" i="3"/>
  <c r="W6" i="3"/>
  <c r="U6" i="3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3" i="1"/>
</calcChain>
</file>

<file path=xl/sharedStrings.xml><?xml version="1.0" encoding="utf-8"?>
<sst xmlns="http://schemas.openxmlformats.org/spreadsheetml/2006/main" count="606" uniqueCount="349">
  <si>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</si>
  <si>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</si>
  <si>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</si>
  <si>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</si>
  <si>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</si>
  <si>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</si>
  <si>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</si>
  <si>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</si>
  <si>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</si>
  <si>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</si>
  <si>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</si>
  <si>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</si>
  <si>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</si>
  <si>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</si>
  <si>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</si>
  <si>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</si>
  <si>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</si>
  <si>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</si>
  <si>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Project</t>
  </si>
  <si>
    <t>1</t>
  </si>
  <si>
    <t>383d</t>
  </si>
  <si>
    <t>Stadium</t>
  </si>
  <si>
    <t>1.1</t>
  </si>
  <si>
    <t>Preparatory infrastructure construction</t>
  </si>
  <si>
    <t>1.1.1</t>
  </si>
  <si>
    <t>31d</t>
  </si>
  <si>
    <t>Detailed site analysis</t>
  </si>
  <si>
    <t>1.1.1.1</t>
  </si>
  <si>
    <t>FS4;FS5;FS6;FS7;FS8</t>
  </si>
  <si>
    <t>14d</t>
  </si>
  <si>
    <t>Road access</t>
  </si>
  <si>
    <t>1.1.1.2</t>
  </si>
  <si>
    <t>3FS</t>
  </si>
  <si>
    <t>FS8</t>
  </si>
  <si>
    <t>10d</t>
  </si>
  <si>
    <t>Water supply</t>
  </si>
  <si>
    <t>1.1.1.3</t>
  </si>
  <si>
    <t>Electricity</t>
  </si>
  <si>
    <t>1.1.1.4</t>
  </si>
  <si>
    <t>Storm and sewer water systems</t>
  </si>
  <si>
    <t>1.1.1.5</t>
  </si>
  <si>
    <t>17d</t>
  </si>
  <si>
    <t>Transportation preparation</t>
  </si>
  <si>
    <t>1.1.1.6</t>
  </si>
  <si>
    <t>3FS;4FS</t>
  </si>
  <si>
    <t>FS12</t>
  </si>
  <si>
    <t>5d</t>
  </si>
  <si>
    <t>Foundation Work</t>
  </si>
  <si>
    <t>1.1.2</t>
  </si>
  <si>
    <t>65d</t>
  </si>
  <si>
    <t>Subsurface drainage</t>
  </si>
  <si>
    <t>1.1.2.1</t>
  </si>
  <si>
    <t>FS11;FS12</t>
  </si>
  <si>
    <t>7d</t>
  </si>
  <si>
    <t>Groundbreaking ceremony</t>
  </si>
  <si>
    <t>1.1.2.2</t>
  </si>
  <si>
    <t>10FS</t>
  </si>
  <si>
    <t>0</t>
  </si>
  <si>
    <t>Excavations</t>
  </si>
  <si>
    <t>1.1.2.3</t>
  </si>
  <si>
    <t>10FS;8FS</t>
  </si>
  <si>
    <t>FS13</t>
  </si>
  <si>
    <t>Placing pipes into the ground</t>
  </si>
  <si>
    <t>1.1.2.4</t>
  </si>
  <si>
    <t>12FS</t>
  </si>
  <si>
    <t>FS14</t>
  </si>
  <si>
    <t>8d</t>
  </si>
  <si>
    <t>Lay foundation concrete</t>
  </si>
  <si>
    <t>1.1.2.5</t>
  </si>
  <si>
    <t>13FS</t>
  </si>
  <si>
    <t>FS15</t>
  </si>
  <si>
    <t>Pour base concrete</t>
  </si>
  <si>
    <t>1.1.2.6</t>
  </si>
  <si>
    <t>14FS</t>
  </si>
  <si>
    <t>FS16</t>
  </si>
  <si>
    <t>15d</t>
  </si>
  <si>
    <t>Pour concrete for stands</t>
  </si>
  <si>
    <t>1.1.2.7</t>
  </si>
  <si>
    <t>15FS</t>
  </si>
  <si>
    <t>FS18;FS20</t>
  </si>
  <si>
    <t>Other concrete</t>
  </si>
  <si>
    <t>1.1.3</t>
  </si>
  <si>
    <t>89d</t>
  </si>
  <si>
    <t>Building colums</t>
  </si>
  <si>
    <t>1.1.3.1</t>
  </si>
  <si>
    <t>16FS</t>
  </si>
  <si>
    <t>FS19</t>
  </si>
  <si>
    <t>28d</t>
  </si>
  <si>
    <t>Building raker beams</t>
  </si>
  <si>
    <t>1.1.3.2</t>
  </si>
  <si>
    <t>18FS;20FS</t>
  </si>
  <si>
    <t>FS21;FS22;FS23</t>
  </si>
  <si>
    <t>38d</t>
  </si>
  <si>
    <t>Building floor slabs</t>
  </si>
  <si>
    <t>1.1.3.3</t>
  </si>
  <si>
    <t>23d</t>
  </si>
  <si>
    <t>Building elevator shafts</t>
  </si>
  <si>
    <t>1.1.3.4</t>
  </si>
  <si>
    <t>19FS</t>
  </si>
  <si>
    <t>FS27;FS29</t>
  </si>
  <si>
    <t>21d</t>
  </si>
  <si>
    <t>Building stairs</t>
  </si>
  <si>
    <t>1.1.3.5</t>
  </si>
  <si>
    <t>FS25;FS27</t>
  </si>
  <si>
    <t>Building emergency exits</t>
  </si>
  <si>
    <t>1.1.3.6</t>
  </si>
  <si>
    <t>FS27</t>
  </si>
  <si>
    <t>Prefabricated elements</t>
  </si>
  <si>
    <t>1.1.4</t>
  </si>
  <si>
    <t>70d</t>
  </si>
  <si>
    <t>Building lower tier of the stands</t>
  </si>
  <si>
    <t>1.1.4.1</t>
  </si>
  <si>
    <t>22FS</t>
  </si>
  <si>
    <t>FS26</t>
  </si>
  <si>
    <t>35d</t>
  </si>
  <si>
    <t>Building upper tier of the stands</t>
  </si>
  <si>
    <t>1.1.4.2</t>
  </si>
  <si>
    <t>25FS;29FS</t>
  </si>
  <si>
    <t>Mechanical, electrical&amp; plumbing installations (MEP)</t>
  </si>
  <si>
    <t>1.1.4.3</t>
  </si>
  <si>
    <t>21FS;22FS;23FS</t>
  </si>
  <si>
    <t>Roof construction &amp; facade</t>
  </si>
  <si>
    <t>1.1.5</t>
  </si>
  <si>
    <t>102d</t>
  </si>
  <si>
    <t>Building steel columns (vertical support)</t>
  </si>
  <si>
    <t>1.1.5.1</t>
  </si>
  <si>
    <t>21FS</t>
  </si>
  <si>
    <t>FS26;FS30</t>
  </si>
  <si>
    <t>16d</t>
  </si>
  <si>
    <t>Building radial roof elements, whether they be cables or steel truss elements</t>
  </si>
  <si>
    <t>1.1.5.2</t>
  </si>
  <si>
    <t>29FS</t>
  </si>
  <si>
    <t>FS31</t>
  </si>
  <si>
    <t>25d</t>
  </si>
  <si>
    <t>Building roof</t>
  </si>
  <si>
    <t>1.1.5.3</t>
  </si>
  <si>
    <t>30FS</t>
  </si>
  <si>
    <t>FS32;FS34;FS36</t>
  </si>
  <si>
    <t>36d</t>
  </si>
  <si>
    <t>Building cladding elements for both the façade and roof can be applied</t>
  </si>
  <si>
    <t>1.1.5.4</t>
  </si>
  <si>
    <t>31FS</t>
  </si>
  <si>
    <t>FS39</t>
  </si>
  <si>
    <t>Exterior Design Work</t>
  </si>
  <si>
    <t>1.1.6</t>
  </si>
  <si>
    <t>45d</t>
  </si>
  <si>
    <t>Preparation exterior design work</t>
  </si>
  <si>
    <t>1.1.6.1</t>
  </si>
  <si>
    <t>FS35</t>
  </si>
  <si>
    <t>Add exterior design</t>
  </si>
  <si>
    <t>1.1.6.2</t>
  </si>
  <si>
    <t>34FS</t>
  </si>
  <si>
    <t>FS44</t>
  </si>
  <si>
    <t>Light installation</t>
  </si>
  <si>
    <t>1.1.6.3</t>
  </si>
  <si>
    <t>FS38</t>
  </si>
  <si>
    <t>20d</t>
  </si>
  <si>
    <t>Trafic and Parking</t>
  </si>
  <si>
    <t>1.1.7</t>
  </si>
  <si>
    <t>Building parking</t>
  </si>
  <si>
    <t>1.1.7.1</t>
  </si>
  <si>
    <t>36FS;39FS</t>
  </si>
  <si>
    <t>Access to Public Transportation</t>
  </si>
  <si>
    <t>1.1.7.2</t>
  </si>
  <si>
    <t>32FS</t>
  </si>
  <si>
    <t>Hard Construction cmpleted</t>
  </si>
  <si>
    <t>1.1.8</t>
  </si>
  <si>
    <t>Furniture, Fixture and Equipment operation</t>
  </si>
  <si>
    <t>1.1.9</t>
  </si>
  <si>
    <t>85d</t>
  </si>
  <si>
    <t>Interior design applications</t>
  </si>
  <si>
    <t>1.1.9.1</t>
  </si>
  <si>
    <t>43FS</t>
  </si>
  <si>
    <t>Installation seats</t>
  </si>
  <si>
    <t>1.1.9.2</t>
  </si>
  <si>
    <t>FS42</t>
  </si>
  <si>
    <t>VIP lounge</t>
  </si>
  <si>
    <t>1.1.9.3</t>
  </si>
  <si>
    <t>42FS;35FS;38FS</t>
  </si>
  <si>
    <t>FS45;FS46;FS47</t>
  </si>
  <si>
    <t>Commentators lounge</t>
  </si>
  <si>
    <t>1.1.9.4</t>
  </si>
  <si>
    <t>44FS</t>
  </si>
  <si>
    <t>Dressing rooms</t>
  </si>
  <si>
    <t>1.1.9.5</t>
  </si>
  <si>
    <t>Scorebord, volume and video system</t>
  </si>
  <si>
    <t>1.1.10</t>
  </si>
  <si>
    <t>FS54;FS55</t>
  </si>
  <si>
    <t>The lawn</t>
  </si>
  <si>
    <t>1.1.11</t>
  </si>
  <si>
    <t>Ground preparation</t>
  </si>
  <si>
    <t>1.1.11.1</t>
  </si>
  <si>
    <t>FS50</t>
  </si>
  <si>
    <t>Installation klimate system</t>
  </si>
  <si>
    <t>1.1.11.2</t>
  </si>
  <si>
    <t>49FS</t>
  </si>
  <si>
    <t>FS51</t>
  </si>
  <si>
    <t>Laying out the lawn</t>
  </si>
  <si>
    <t>1.1.11.3</t>
  </si>
  <si>
    <t>50FS</t>
  </si>
  <si>
    <t>FS52</t>
  </si>
  <si>
    <t>3d</t>
  </si>
  <si>
    <t>Breeding</t>
  </si>
  <si>
    <t>1.1.11.4</t>
  </si>
  <si>
    <t>51FS</t>
  </si>
  <si>
    <t>IT</t>
  </si>
  <si>
    <t>1.1.12</t>
  </si>
  <si>
    <t>22d</t>
  </si>
  <si>
    <t>Hardware installation</t>
  </si>
  <si>
    <t>1.1.12.1</t>
  </si>
  <si>
    <t>47FS</t>
  </si>
  <si>
    <t>FS56;FS57</t>
  </si>
  <si>
    <t>Software installation</t>
  </si>
  <si>
    <t>1.1.12.2</t>
  </si>
  <si>
    <t>Installation internal communication systems</t>
  </si>
  <si>
    <t>1.1.12.3</t>
  </si>
  <si>
    <t>55FS;54FS</t>
  </si>
  <si>
    <t>FS59</t>
  </si>
  <si>
    <t>Installation external communication systems</t>
  </si>
  <si>
    <t>1.1.12.4</t>
  </si>
  <si>
    <t>Tests and accreditations</t>
  </si>
  <si>
    <t>1.1.13</t>
  </si>
  <si>
    <t>Accreditation Light</t>
  </si>
  <si>
    <t>1.1.13.1</t>
  </si>
  <si>
    <t>56FS;57FS</t>
  </si>
  <si>
    <t>FS61</t>
  </si>
  <si>
    <t>Accreditaton Lawn</t>
  </si>
  <si>
    <t>1.1.13.2</t>
  </si>
  <si>
    <t>FS63</t>
  </si>
  <si>
    <t>Accreditation security issues</t>
  </si>
  <si>
    <t>1.1.13.3</t>
  </si>
  <si>
    <t>59FS</t>
  </si>
  <si>
    <t>Accreditaton communication systems</t>
  </si>
  <si>
    <t>1.1.13.4</t>
  </si>
  <si>
    <t>Test run</t>
  </si>
  <si>
    <t>1.1.13.5</t>
  </si>
  <si>
    <t>60FS;61FS;62FS</t>
  </si>
  <si>
    <t>Building comleted</t>
  </si>
  <si>
    <t>1.2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</si>
  <si>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</si>
  <si>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</si>
  <si>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</si>
  <si>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</si>
  <si>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</si>
  <si>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</si>
  <si>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</si>
  <si>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</si>
  <si>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</si>
  <si>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</si>
  <si>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3064h</t>
  </si>
  <si>
    <t>248h</t>
  </si>
  <si>
    <t>112h</t>
  </si>
  <si>
    <t>standard - symmetric</t>
  </si>
  <si>
    <t>80h</t>
  </si>
  <si>
    <t>136h</t>
  </si>
  <si>
    <t>40h</t>
  </si>
  <si>
    <t>520h</t>
  </si>
  <si>
    <t>56h</t>
  </si>
  <si>
    <t>64h</t>
  </si>
  <si>
    <t>120h</t>
  </si>
  <si>
    <t>712h</t>
  </si>
  <si>
    <t>224h</t>
  </si>
  <si>
    <t>304h</t>
  </si>
  <si>
    <t>184h</t>
  </si>
  <si>
    <t>168h</t>
  </si>
  <si>
    <t>560h</t>
  </si>
  <si>
    <t>280h</t>
  </si>
  <si>
    <t>816h</t>
  </si>
  <si>
    <t>128h</t>
  </si>
  <si>
    <t>200h</t>
  </si>
  <si>
    <t>288h</t>
  </si>
  <si>
    <t>360h</t>
  </si>
  <si>
    <t>160h</t>
  </si>
  <si>
    <t>680h</t>
  </si>
  <si>
    <t>24h</t>
  </si>
  <si>
    <t>176h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</si>
  <si>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</si>
  <si>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</si>
  <si>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</si>
  <si>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</si>
  <si>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</si>
  <si>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</si>
  <si>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</si>
  <si>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</si>
  <si>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</si>
  <si>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</si>
  <si>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</si>
  <si>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</si>
  <si>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</si>
  <si>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</si>
  <si>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</si>
  <si>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</si>
  <si>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</si>
  <si>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</si>
  <si>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</si>
  <si>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</si>
  <si>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</si>
  <si>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</si>
  <si>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</si>
  <si>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</si>
  <si>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</si>
  <si>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</si>
  <si>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</si>
  <si>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</si>
  <si>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</si>
  <si>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</si>
  <si>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</si>
  <si>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</si>
  <si>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</si>
  <si>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</si>
  <si>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</si>
  <si>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</si>
  <si>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</si>
  <si>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</si>
  <si>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</si>
  <si>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</si>
  <si>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</si>
  <si>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Planned Value (PV)</t>
  </si>
  <si>
    <t>Earned Value (EV)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</si>
  <si>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</si>
  <si>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</si>
  <si>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</si>
  <si>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</si>
  <si>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</si>
  <si>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</si>
  <si>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</si>
  <si>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</si>
  <si>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</si>
  <si>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</si>
  <si>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</si>
  <si>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</si>
  <si>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</si>
  <si>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</si>
  <si>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</si>
  <si>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</si>
  <si>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</si>
  <si>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</si>
  <si>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</si>
  <si>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</si>
  <si>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</si>
  <si>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</si>
  <si>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</si>
  <si>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</si>
  <si>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</si>
  <si>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C</t>
  </si>
  <si>
    <t>Baseline duration (in calendar days)</t>
  </si>
  <si>
    <t>Optimistic (%)</t>
  </si>
  <si>
    <t>Most probable (%)</t>
  </si>
  <si>
    <t>Pessimistic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</si>
</sst>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:mm"/>
    <numFmt numFmtId="165" formatCode="#,##0.00\€"/>
  </numFmts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2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5" fontId="2" fillId="6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5" fillId="0" borderId="0" xfId="0" applyFont="1"/>
    <xf numFmtId="0" fontId="1" fillId="2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</cellXfs>
  <cellStyles count="1">
    <cellStyle name="Standaard" xfId="0" builtinId="0"/>
  </cellStyles>
  <dxfs count="4"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b="1"/>
              <a:t>Baseline schedule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'Baseline Schedule'!$F$2</c:f>
              <c:strCache>
                <c:ptCount val="1"/>
                <c:pt idx="0">
                  <c:v>Baseline Start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('Baseline Schedule'!$B$6:$B$11,'Baseline Schedule'!$B$13:$B$19,'Baseline Schedule'!$B$21:$B$26,'Baseline Schedule'!$B$28:$B$30,'Baseline Schedule'!$B$32:$B$35,'Baseline Schedule'!$B$37:$B$39,'Baseline Schedule'!$B$41:$B$43,'Baseline Schedule'!$B$45:$B$49,'Baseline Schedule'!$B$50,'Baseline Schedule'!$B$52:$B$55,'Baseline Schedule'!$B$57:$B$60,'Baseline Schedule'!$B$62:$B$67)</c:f>
              <c:strCache>
                <c:ptCount val="52"/>
                <c:pt idx="0">
                  <c:v>Detailed site analysis</c:v>
                </c:pt>
                <c:pt idx="1">
                  <c:v>Road access</c:v>
                </c:pt>
                <c:pt idx="2">
                  <c:v>Water supply</c:v>
                </c:pt>
                <c:pt idx="3">
                  <c:v>Electricity</c:v>
                </c:pt>
                <c:pt idx="4">
                  <c:v>Storm and sewer water systems</c:v>
                </c:pt>
                <c:pt idx="5">
                  <c:v>Transportation preparation</c:v>
                </c:pt>
                <c:pt idx="6">
                  <c:v>Subsurface drainage</c:v>
                </c:pt>
                <c:pt idx="7">
                  <c:v>Groundbreaking ceremony</c:v>
                </c:pt>
                <c:pt idx="8">
                  <c:v>Excavations</c:v>
                </c:pt>
                <c:pt idx="9">
                  <c:v>Placing pipes into the ground</c:v>
                </c:pt>
                <c:pt idx="10">
                  <c:v>Lay foundation concrete</c:v>
                </c:pt>
                <c:pt idx="11">
                  <c:v>Pour base concrete</c:v>
                </c:pt>
                <c:pt idx="12">
                  <c:v>Pour concrete for stands</c:v>
                </c:pt>
                <c:pt idx="13">
                  <c:v>Building colums</c:v>
                </c:pt>
                <c:pt idx="14">
                  <c:v>Building raker beams</c:v>
                </c:pt>
                <c:pt idx="15">
                  <c:v>Building floor slabs</c:v>
                </c:pt>
                <c:pt idx="16">
                  <c:v>Building elevator shafts</c:v>
                </c:pt>
                <c:pt idx="17">
                  <c:v>Building stairs</c:v>
                </c:pt>
                <c:pt idx="18">
                  <c:v>Building emergency exits</c:v>
                </c:pt>
                <c:pt idx="19">
                  <c:v>Building lower tier of the stands</c:v>
                </c:pt>
                <c:pt idx="20">
                  <c:v>Building upper tier of the stands</c:v>
                </c:pt>
                <c:pt idx="21">
                  <c:v>Mechanical, electrical&amp; plumbing installations (MEP)</c:v>
                </c:pt>
                <c:pt idx="22">
                  <c:v>Building steel columns (vertical support)</c:v>
                </c:pt>
                <c:pt idx="23">
                  <c:v>Building radial roof elements, whether they be cables or steel truss elements</c:v>
                </c:pt>
                <c:pt idx="24">
                  <c:v>Building roof</c:v>
                </c:pt>
                <c:pt idx="25">
                  <c:v>Building cladding elements for both the façade and roof can be applied</c:v>
                </c:pt>
                <c:pt idx="26">
                  <c:v>Preparation exterior design work</c:v>
                </c:pt>
                <c:pt idx="27">
                  <c:v>Add exterior design</c:v>
                </c:pt>
                <c:pt idx="28">
                  <c:v>Light installation</c:v>
                </c:pt>
                <c:pt idx="29">
                  <c:v>Building parking</c:v>
                </c:pt>
                <c:pt idx="30">
                  <c:v>Access to Public Transportation</c:v>
                </c:pt>
                <c:pt idx="31">
                  <c:v>Hard Construction cmpleted</c:v>
                </c:pt>
                <c:pt idx="32">
                  <c:v>Interior design applications</c:v>
                </c:pt>
                <c:pt idx="33">
                  <c:v>Installation seats</c:v>
                </c:pt>
                <c:pt idx="34">
                  <c:v>VIP lounge</c:v>
                </c:pt>
                <c:pt idx="35">
                  <c:v>Commentators lounge</c:v>
                </c:pt>
                <c:pt idx="36">
                  <c:v>Dressing rooms</c:v>
                </c:pt>
                <c:pt idx="37">
                  <c:v>Scorebord, volume and video system</c:v>
                </c:pt>
                <c:pt idx="38">
                  <c:v>Ground preparation</c:v>
                </c:pt>
                <c:pt idx="39">
                  <c:v>Installation klimate system</c:v>
                </c:pt>
                <c:pt idx="40">
                  <c:v>Laying out the lawn</c:v>
                </c:pt>
                <c:pt idx="41">
                  <c:v>Breeding</c:v>
                </c:pt>
                <c:pt idx="42">
                  <c:v>Hardware installation</c:v>
                </c:pt>
                <c:pt idx="43">
                  <c:v>Software installation</c:v>
                </c:pt>
                <c:pt idx="44">
                  <c:v>Installation internal communication systems</c:v>
                </c:pt>
                <c:pt idx="45">
                  <c:v>Installation external communication systems</c:v>
                </c:pt>
                <c:pt idx="46">
                  <c:v>Accreditation Light</c:v>
                </c:pt>
                <c:pt idx="47">
                  <c:v>Accreditaton Lawn</c:v>
                </c:pt>
                <c:pt idx="48">
                  <c:v>Accreditation security issues</c:v>
                </c:pt>
                <c:pt idx="49">
                  <c:v>Accreditaton communication systems</c:v>
                </c:pt>
                <c:pt idx="50">
                  <c:v>Test run</c:v>
                </c:pt>
                <c:pt idx="51">
                  <c:v>Building comleted</c:v>
                </c:pt>
              </c:strCache>
            </c:strRef>
          </c:cat>
          <c:val>
            <c:numRef>
              <c:f>('Baseline Schedule'!$F$6:$F$11,'Baseline Schedule'!$F$13:$F$19,'Baseline Schedule'!$F$21:$F$26,'Baseline Schedule'!$F$28:$F$30,'Baseline Schedule'!$F$32:$F$35,'Baseline Schedule'!$F$37:$F$39,'Baseline Schedule'!$F$41:$F$43,'Baseline Schedule'!$F$45:$F$50,'Baseline Schedule'!$F$52:$F$55,'Baseline Schedule'!$F$57:$F$60,'Baseline Schedule'!$F$62:$F$67)</c:f>
              <c:numCache>
                <c:formatCode>dd/mm/yyyy\ h:mm</c:formatCode>
                <c:ptCount val="52"/>
                <c:pt idx="0">
                  <c:v>43066.333333333299</c:v>
                </c:pt>
                <c:pt idx="1">
                  <c:v>43084.333333333299</c:v>
                </c:pt>
                <c:pt idx="2">
                  <c:v>43084.333333333299</c:v>
                </c:pt>
                <c:pt idx="3">
                  <c:v>43084.333333333299</c:v>
                </c:pt>
                <c:pt idx="4">
                  <c:v>43084.333333333299</c:v>
                </c:pt>
                <c:pt idx="5">
                  <c:v>43098.333333333299</c:v>
                </c:pt>
                <c:pt idx="6">
                  <c:v>43109.333333333299</c:v>
                </c:pt>
                <c:pt idx="7">
                  <c:v>43117.708333333299</c:v>
                </c:pt>
                <c:pt idx="8">
                  <c:v>43118.333333333299</c:v>
                </c:pt>
                <c:pt idx="9">
                  <c:v>43132.333333333299</c:v>
                </c:pt>
                <c:pt idx="10">
                  <c:v>43144.333333333299</c:v>
                </c:pt>
                <c:pt idx="11">
                  <c:v>43158.333333333299</c:v>
                </c:pt>
                <c:pt idx="12">
                  <c:v>43179.333333333299</c:v>
                </c:pt>
                <c:pt idx="13">
                  <c:v>43200.333333333299</c:v>
                </c:pt>
                <c:pt idx="14">
                  <c:v>43238.333333333299</c:v>
                </c:pt>
                <c:pt idx="15">
                  <c:v>43200.333333333299</c:v>
                </c:pt>
                <c:pt idx="16">
                  <c:v>43292.333333333299</c:v>
                </c:pt>
                <c:pt idx="17">
                  <c:v>43292.333333333299</c:v>
                </c:pt>
                <c:pt idx="18">
                  <c:v>43292.333333333299</c:v>
                </c:pt>
                <c:pt idx="19">
                  <c:v>43325.333333333299</c:v>
                </c:pt>
                <c:pt idx="20">
                  <c:v>43374.333333333299</c:v>
                </c:pt>
                <c:pt idx="21">
                  <c:v>43325.333333333299</c:v>
                </c:pt>
                <c:pt idx="22">
                  <c:v>43321.333333333299</c:v>
                </c:pt>
                <c:pt idx="23">
                  <c:v>43343.333333333299</c:v>
                </c:pt>
                <c:pt idx="24">
                  <c:v>43378.333333333299</c:v>
                </c:pt>
                <c:pt idx="25">
                  <c:v>43430.333333333299</c:v>
                </c:pt>
                <c:pt idx="26">
                  <c:v>43430.333333333299</c:v>
                </c:pt>
                <c:pt idx="27">
                  <c:v>43479.333333333299</c:v>
                </c:pt>
                <c:pt idx="28">
                  <c:v>43430.333333333299</c:v>
                </c:pt>
                <c:pt idx="29">
                  <c:v>43486.333333333299</c:v>
                </c:pt>
                <c:pt idx="30">
                  <c:v>43465.333333333299</c:v>
                </c:pt>
                <c:pt idx="31">
                  <c:v>43511.708333333299</c:v>
                </c:pt>
                <c:pt idx="32">
                  <c:v>43458.333333333299</c:v>
                </c:pt>
                <c:pt idx="33">
                  <c:v>43423.333333333299</c:v>
                </c:pt>
                <c:pt idx="34">
                  <c:v>43514.333333333299</c:v>
                </c:pt>
                <c:pt idx="35">
                  <c:v>43528.333333333299</c:v>
                </c:pt>
                <c:pt idx="36">
                  <c:v>43528.333333333299</c:v>
                </c:pt>
                <c:pt idx="37">
                  <c:v>43528.333333333299</c:v>
                </c:pt>
                <c:pt idx="38">
                  <c:v>43542.333333333299</c:v>
                </c:pt>
                <c:pt idx="39">
                  <c:v>43549.333333333299</c:v>
                </c:pt>
                <c:pt idx="40">
                  <c:v>43563.333333333299</c:v>
                </c:pt>
                <c:pt idx="41">
                  <c:v>43566.333333333299</c:v>
                </c:pt>
                <c:pt idx="42">
                  <c:v>43549.333333333299</c:v>
                </c:pt>
                <c:pt idx="43">
                  <c:v>43549.333333333299</c:v>
                </c:pt>
                <c:pt idx="44">
                  <c:v>43570.333333333299</c:v>
                </c:pt>
                <c:pt idx="45">
                  <c:v>43570.333333333299</c:v>
                </c:pt>
                <c:pt idx="46">
                  <c:v>43579.333333333299</c:v>
                </c:pt>
                <c:pt idx="47">
                  <c:v>43580.333333333299</c:v>
                </c:pt>
                <c:pt idx="48">
                  <c:v>43584.333333333299</c:v>
                </c:pt>
                <c:pt idx="49">
                  <c:v>43579.333333333299</c:v>
                </c:pt>
                <c:pt idx="50">
                  <c:v>43587.333333333299</c:v>
                </c:pt>
                <c:pt idx="51">
                  <c:v>43600.708333333299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45-4560-8B0F-FF31D645345A}"/>
            </c:ext>
          </c:extLst>
        </c:ser>
        <c:ser>
          <c:idx val="1"/>
          <c:order val="1"/>
          <c:tx>
            <c:strRef>
              <c:f>'Baseline Schedule'!$P$2</c:f>
              <c:strCache>
                <c:ptCount val="1"/>
                <c:pt idx="0">
                  <c:v>Baseline duration (in calendar days)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('Baseline Schedule'!$B$6:$B$11,'Baseline Schedule'!$B$13:$B$19,'Baseline Schedule'!$B$21:$B$26,'Baseline Schedule'!$B$28:$B$30,'Baseline Schedule'!$B$32:$B$35,'Baseline Schedule'!$B$37:$B$39,'Baseline Schedule'!$B$41:$B$43,'Baseline Schedule'!$B$45:$B$49,'Baseline Schedule'!$B$50,'Baseline Schedule'!$B$52:$B$55,'Baseline Schedule'!$B$57:$B$60,'Baseline Schedule'!$B$62:$B$67)</c:f>
              <c:strCache>
                <c:ptCount val="52"/>
                <c:pt idx="0">
                  <c:v>Detailed site analysis</c:v>
                </c:pt>
                <c:pt idx="1">
                  <c:v>Road access</c:v>
                </c:pt>
                <c:pt idx="2">
                  <c:v>Water supply</c:v>
                </c:pt>
                <c:pt idx="3">
                  <c:v>Electricity</c:v>
                </c:pt>
                <c:pt idx="4">
                  <c:v>Storm and sewer water systems</c:v>
                </c:pt>
                <c:pt idx="5">
                  <c:v>Transportation preparation</c:v>
                </c:pt>
                <c:pt idx="6">
                  <c:v>Subsurface drainage</c:v>
                </c:pt>
                <c:pt idx="7">
                  <c:v>Groundbreaking ceremony</c:v>
                </c:pt>
                <c:pt idx="8">
                  <c:v>Excavations</c:v>
                </c:pt>
                <c:pt idx="9">
                  <c:v>Placing pipes into the ground</c:v>
                </c:pt>
                <c:pt idx="10">
                  <c:v>Lay foundation concrete</c:v>
                </c:pt>
                <c:pt idx="11">
                  <c:v>Pour base concrete</c:v>
                </c:pt>
                <c:pt idx="12">
                  <c:v>Pour concrete for stands</c:v>
                </c:pt>
                <c:pt idx="13">
                  <c:v>Building colums</c:v>
                </c:pt>
                <c:pt idx="14">
                  <c:v>Building raker beams</c:v>
                </c:pt>
                <c:pt idx="15">
                  <c:v>Building floor slabs</c:v>
                </c:pt>
                <c:pt idx="16">
                  <c:v>Building elevator shafts</c:v>
                </c:pt>
                <c:pt idx="17">
                  <c:v>Building stairs</c:v>
                </c:pt>
                <c:pt idx="18">
                  <c:v>Building emergency exits</c:v>
                </c:pt>
                <c:pt idx="19">
                  <c:v>Building lower tier of the stands</c:v>
                </c:pt>
                <c:pt idx="20">
                  <c:v>Building upper tier of the stands</c:v>
                </c:pt>
                <c:pt idx="21">
                  <c:v>Mechanical, electrical&amp; plumbing installations (MEP)</c:v>
                </c:pt>
                <c:pt idx="22">
                  <c:v>Building steel columns (vertical support)</c:v>
                </c:pt>
                <c:pt idx="23">
                  <c:v>Building radial roof elements, whether they be cables or steel truss elements</c:v>
                </c:pt>
                <c:pt idx="24">
                  <c:v>Building roof</c:v>
                </c:pt>
                <c:pt idx="25">
                  <c:v>Building cladding elements for both the façade and roof can be applied</c:v>
                </c:pt>
                <c:pt idx="26">
                  <c:v>Preparation exterior design work</c:v>
                </c:pt>
                <c:pt idx="27">
                  <c:v>Add exterior design</c:v>
                </c:pt>
                <c:pt idx="28">
                  <c:v>Light installation</c:v>
                </c:pt>
                <c:pt idx="29">
                  <c:v>Building parking</c:v>
                </c:pt>
                <c:pt idx="30">
                  <c:v>Access to Public Transportation</c:v>
                </c:pt>
                <c:pt idx="31">
                  <c:v>Hard Construction cmpleted</c:v>
                </c:pt>
                <c:pt idx="32">
                  <c:v>Interior design applications</c:v>
                </c:pt>
                <c:pt idx="33">
                  <c:v>Installation seats</c:v>
                </c:pt>
                <c:pt idx="34">
                  <c:v>VIP lounge</c:v>
                </c:pt>
                <c:pt idx="35">
                  <c:v>Commentators lounge</c:v>
                </c:pt>
                <c:pt idx="36">
                  <c:v>Dressing rooms</c:v>
                </c:pt>
                <c:pt idx="37">
                  <c:v>Scorebord, volume and video system</c:v>
                </c:pt>
                <c:pt idx="38">
                  <c:v>Ground preparation</c:v>
                </c:pt>
                <c:pt idx="39">
                  <c:v>Installation klimate system</c:v>
                </c:pt>
                <c:pt idx="40">
                  <c:v>Laying out the lawn</c:v>
                </c:pt>
                <c:pt idx="41">
                  <c:v>Breeding</c:v>
                </c:pt>
                <c:pt idx="42">
                  <c:v>Hardware installation</c:v>
                </c:pt>
                <c:pt idx="43">
                  <c:v>Software installation</c:v>
                </c:pt>
                <c:pt idx="44">
                  <c:v>Installation internal communication systems</c:v>
                </c:pt>
                <c:pt idx="45">
                  <c:v>Installation external communication systems</c:v>
                </c:pt>
                <c:pt idx="46">
                  <c:v>Accreditation Light</c:v>
                </c:pt>
                <c:pt idx="47">
                  <c:v>Accreditaton Lawn</c:v>
                </c:pt>
                <c:pt idx="48">
                  <c:v>Accreditation security issues</c:v>
                </c:pt>
                <c:pt idx="49">
                  <c:v>Accreditaton communication systems</c:v>
                </c:pt>
                <c:pt idx="50">
                  <c:v>Test run</c:v>
                </c:pt>
                <c:pt idx="51">
                  <c:v>Building comleted</c:v>
                </c:pt>
              </c:strCache>
            </c:strRef>
          </c:cat>
          <c:val>
            <c:numRef>
              <c:f>('Baseline Schedule'!$P$6:$P$11,'Baseline Schedule'!$P$13:$P$19,'Baseline Schedule'!$P$21:$P$26,'Baseline Schedule'!$P$28:$P$30,'Baseline Schedule'!$P$32:$P$35,'Baseline Schedule'!$P$37:$P$39,'Baseline Schedule'!$P$41:$P$43,'Baseline Schedule'!$P$45:$P$50,'Baseline Schedule'!$P$52:$P$55,'Baseline Schedule'!$P$57:$P$60,'Baseline Schedule'!$P$62:$P$67)</c:f>
              <c:numCache>
                <c:formatCode>General</c:formatCode>
                <c:ptCount val="52"/>
                <c:pt idx="0">
                  <c:v>17.375</c:v>
                </c:pt>
                <c:pt idx="1">
                  <c:v>13.375</c:v>
                </c:pt>
                <c:pt idx="2">
                  <c:v>13.375</c:v>
                </c:pt>
                <c:pt idx="3">
                  <c:v>13.375</c:v>
                </c:pt>
                <c:pt idx="4">
                  <c:v>24.375</c:v>
                </c:pt>
                <c:pt idx="5">
                  <c:v>6.375</c:v>
                </c:pt>
                <c:pt idx="6">
                  <c:v>8.375</c:v>
                </c:pt>
                <c:pt idx="7">
                  <c:v>0</c:v>
                </c:pt>
                <c:pt idx="8">
                  <c:v>13.375</c:v>
                </c:pt>
                <c:pt idx="9">
                  <c:v>11.375</c:v>
                </c:pt>
                <c:pt idx="10">
                  <c:v>13.375</c:v>
                </c:pt>
                <c:pt idx="11">
                  <c:v>20.375</c:v>
                </c:pt>
                <c:pt idx="12">
                  <c:v>20.375</c:v>
                </c:pt>
                <c:pt idx="13">
                  <c:v>37.375</c:v>
                </c:pt>
                <c:pt idx="14">
                  <c:v>53.375</c:v>
                </c:pt>
                <c:pt idx="15">
                  <c:v>30.375</c:v>
                </c:pt>
                <c:pt idx="16">
                  <c:v>28.375</c:v>
                </c:pt>
                <c:pt idx="17">
                  <c:v>30.375</c:v>
                </c:pt>
                <c:pt idx="18">
                  <c:v>8.375</c:v>
                </c:pt>
                <c:pt idx="19">
                  <c:v>46.375</c:v>
                </c:pt>
                <c:pt idx="20">
                  <c:v>46.375</c:v>
                </c:pt>
                <c:pt idx="21">
                  <c:v>18.375</c:v>
                </c:pt>
                <c:pt idx="22">
                  <c:v>21.375</c:v>
                </c:pt>
                <c:pt idx="23">
                  <c:v>34.375</c:v>
                </c:pt>
                <c:pt idx="24">
                  <c:v>49.375</c:v>
                </c:pt>
                <c:pt idx="25">
                  <c:v>32.375</c:v>
                </c:pt>
                <c:pt idx="26">
                  <c:v>46.375</c:v>
                </c:pt>
                <c:pt idx="27">
                  <c:v>11.375</c:v>
                </c:pt>
                <c:pt idx="28">
                  <c:v>25.375</c:v>
                </c:pt>
                <c:pt idx="29">
                  <c:v>25.375</c:v>
                </c:pt>
                <c:pt idx="30">
                  <c:v>18.375</c:v>
                </c:pt>
                <c:pt idx="31">
                  <c:v>0</c:v>
                </c:pt>
                <c:pt idx="32">
                  <c:v>25.375</c:v>
                </c:pt>
                <c:pt idx="33">
                  <c:v>32.375</c:v>
                </c:pt>
                <c:pt idx="34">
                  <c:v>11.375</c:v>
                </c:pt>
                <c:pt idx="35">
                  <c:v>11.375</c:v>
                </c:pt>
                <c:pt idx="36">
                  <c:v>8.375</c:v>
                </c:pt>
                <c:pt idx="37">
                  <c:v>18.375</c:v>
                </c:pt>
                <c:pt idx="38">
                  <c:v>4.375</c:v>
                </c:pt>
                <c:pt idx="39">
                  <c:v>11.375</c:v>
                </c:pt>
                <c:pt idx="40">
                  <c:v>2.375</c:v>
                </c:pt>
                <c:pt idx="41">
                  <c:v>13.375</c:v>
                </c:pt>
                <c:pt idx="42">
                  <c:v>11.375</c:v>
                </c:pt>
                <c:pt idx="43">
                  <c:v>18.375</c:v>
                </c:pt>
                <c:pt idx="44">
                  <c:v>8.375</c:v>
                </c:pt>
                <c:pt idx="45">
                  <c:v>8.375</c:v>
                </c:pt>
                <c:pt idx="46">
                  <c:v>2.375</c:v>
                </c:pt>
                <c:pt idx="47">
                  <c:v>4.375</c:v>
                </c:pt>
                <c:pt idx="48">
                  <c:v>2.375</c:v>
                </c:pt>
                <c:pt idx="49">
                  <c:v>2.375</c:v>
                </c:pt>
                <c:pt idx="50">
                  <c:v>13.375</c:v>
                </c:pt>
                <c:pt idx="5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45-4560-8B0F-FF31D6453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621225872"/>
        <c:axId val="621223312"/>
      </c:barChart>
      <c:catAx>
        <c:axId val="6212258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621223312"/>
        <c:crosses val="autoZero"/>
        <c:auto val="1"/>
        <c:lblAlgn val="ctr"/>
        <c:lblOffset val="100"/>
        <c:noMultiLvlLbl val="0"/>
      </c:catAx>
      <c:valAx>
        <c:axId val="621223312"/>
        <c:scaling>
          <c:orientation val="minMax"/>
          <c:max val="43660.33"/>
          <c:min val="43066.33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b="1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dd/mm/yyyy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621225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b="1"/>
              <a:t>Risk</a:t>
            </a:r>
            <a:r>
              <a:rPr lang="nl-BE" b="1" baseline="0"/>
              <a:t>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'Risk Analysis'!$U$2</c:f>
              <c:strCache>
                <c:ptCount val="1"/>
                <c:pt idx="0">
                  <c:v>Optimistic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('Risk Analysis'!$B$6:$B$11,'Risk Analysis'!$B$13:$B$19,'Risk Analysis'!$B$21:$B$26,'Risk Analysis'!$B$28:$B$30,'Risk Analysis'!$B$32:$B$35,'Risk Analysis'!$B$37:$B$39,'Risk Analysis'!$B$41:$B$43,'Risk Analysis'!$B$45:$B$50,'Risk Analysis'!$B$52:$B$55,'Risk Analysis'!$B$57:$B$60,'Risk Analysis'!$B$62:$B$67)</c:f>
              <c:strCache>
                <c:ptCount val="52"/>
                <c:pt idx="0">
                  <c:v>Detailed site analysis</c:v>
                </c:pt>
                <c:pt idx="1">
                  <c:v>Road access</c:v>
                </c:pt>
                <c:pt idx="2">
                  <c:v>Water supply</c:v>
                </c:pt>
                <c:pt idx="3">
                  <c:v>Electricity</c:v>
                </c:pt>
                <c:pt idx="4">
                  <c:v>Storm and sewer water systems</c:v>
                </c:pt>
                <c:pt idx="5">
                  <c:v>Transportation preparation</c:v>
                </c:pt>
                <c:pt idx="6">
                  <c:v>Subsurface drainage</c:v>
                </c:pt>
                <c:pt idx="7">
                  <c:v>Groundbreaking ceremony</c:v>
                </c:pt>
                <c:pt idx="8">
                  <c:v>Excavations</c:v>
                </c:pt>
                <c:pt idx="9">
                  <c:v>Placing pipes into the ground</c:v>
                </c:pt>
                <c:pt idx="10">
                  <c:v>Lay foundation concrete</c:v>
                </c:pt>
                <c:pt idx="11">
                  <c:v>Pour base concrete</c:v>
                </c:pt>
                <c:pt idx="12">
                  <c:v>Pour concrete for stands</c:v>
                </c:pt>
                <c:pt idx="13">
                  <c:v>Building colums</c:v>
                </c:pt>
                <c:pt idx="14">
                  <c:v>Building raker beams</c:v>
                </c:pt>
                <c:pt idx="15">
                  <c:v>Building floor slabs</c:v>
                </c:pt>
                <c:pt idx="16">
                  <c:v>Building elevator shafts</c:v>
                </c:pt>
                <c:pt idx="17">
                  <c:v>Building stairs</c:v>
                </c:pt>
                <c:pt idx="18">
                  <c:v>Building emergency exits</c:v>
                </c:pt>
                <c:pt idx="19">
                  <c:v>Building lower tier of the stands</c:v>
                </c:pt>
                <c:pt idx="20">
                  <c:v>Building upper tier of the stands</c:v>
                </c:pt>
                <c:pt idx="21">
                  <c:v>Mechanical, electrical&amp; plumbing installations (MEP)</c:v>
                </c:pt>
                <c:pt idx="22">
                  <c:v>Building steel columns (vertical support)</c:v>
                </c:pt>
                <c:pt idx="23">
                  <c:v>Building radial roof elements, whether they be cables or steel truss elements</c:v>
                </c:pt>
                <c:pt idx="24">
                  <c:v>Building roof</c:v>
                </c:pt>
                <c:pt idx="25">
                  <c:v>Building cladding elements for both the façade and roof can be applied</c:v>
                </c:pt>
                <c:pt idx="26">
                  <c:v>Preparation exterior design work</c:v>
                </c:pt>
                <c:pt idx="27">
                  <c:v>Add exterior design</c:v>
                </c:pt>
                <c:pt idx="28">
                  <c:v>Light installation</c:v>
                </c:pt>
                <c:pt idx="29">
                  <c:v>Building parking</c:v>
                </c:pt>
                <c:pt idx="30">
                  <c:v>Access to Public Transportation</c:v>
                </c:pt>
                <c:pt idx="31">
                  <c:v>Hard Construction cmpleted</c:v>
                </c:pt>
                <c:pt idx="32">
                  <c:v>Interior design applications</c:v>
                </c:pt>
                <c:pt idx="33">
                  <c:v>Installation seats</c:v>
                </c:pt>
                <c:pt idx="34">
                  <c:v>VIP lounge</c:v>
                </c:pt>
                <c:pt idx="35">
                  <c:v>Commentators lounge</c:v>
                </c:pt>
                <c:pt idx="36">
                  <c:v>Dressing rooms</c:v>
                </c:pt>
                <c:pt idx="37">
                  <c:v>Scorebord, volume and video system</c:v>
                </c:pt>
                <c:pt idx="38">
                  <c:v>Ground preparation</c:v>
                </c:pt>
                <c:pt idx="39">
                  <c:v>Installation klimate system</c:v>
                </c:pt>
                <c:pt idx="40">
                  <c:v>Laying out the lawn</c:v>
                </c:pt>
                <c:pt idx="41">
                  <c:v>Breeding</c:v>
                </c:pt>
                <c:pt idx="42">
                  <c:v>Hardware installation</c:v>
                </c:pt>
                <c:pt idx="43">
                  <c:v>Software installation</c:v>
                </c:pt>
                <c:pt idx="44">
                  <c:v>Installation internal communication systems</c:v>
                </c:pt>
                <c:pt idx="45">
                  <c:v>Installation external communication systems</c:v>
                </c:pt>
                <c:pt idx="46">
                  <c:v>Accreditation Light</c:v>
                </c:pt>
                <c:pt idx="47">
                  <c:v>Accreditaton Lawn</c:v>
                </c:pt>
                <c:pt idx="48">
                  <c:v>Accreditation security issues</c:v>
                </c:pt>
                <c:pt idx="49">
                  <c:v>Accreditaton communication systems</c:v>
                </c:pt>
                <c:pt idx="50">
                  <c:v>Test run</c:v>
                </c:pt>
                <c:pt idx="51">
                  <c:v>Building comleted</c:v>
                </c:pt>
              </c:strCache>
            </c:strRef>
          </c:cat>
          <c:val>
            <c:numRef>
              <c:f>('Risk Analysis'!$U$6:$U$11,'Risk Analysis'!$U$13:$U$19,'Risk Analysis'!$U$21:$U$26,'Risk Analysis'!$U$28:$U$30,'Risk Analysis'!$U$32:$U$35,'Risk Analysis'!$U$37:$U$39,'Risk Analysis'!$U$41:$U$43,'Risk Analysis'!$U$45:$U$50,'Risk Analysis'!$U$52:$U$55,'Risk Analysis'!$U$57:$U$60,'Risk Analysis'!$U$62:$U$67)</c:f>
              <c:numCache>
                <c:formatCode>General</c:formatCode>
                <c:ptCount val="52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80</c:v>
                </c:pt>
                <c:pt idx="49">
                  <c:v>80</c:v>
                </c:pt>
                <c:pt idx="50">
                  <c:v>80</c:v>
                </c:pt>
                <c:pt idx="51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EA-4584-AA42-CA8594A33985}"/>
            </c:ext>
          </c:extLst>
        </c:ser>
        <c:ser>
          <c:idx val="1"/>
          <c:order val="1"/>
          <c:tx>
            <c:strRef>
              <c:f>'Risk Analysis'!$V$2</c:f>
              <c:strCache>
                <c:ptCount val="1"/>
                <c:pt idx="0">
                  <c:v>Most probable (%)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('Risk Analysis'!$B$6:$B$11,'Risk Analysis'!$B$13:$B$19,'Risk Analysis'!$B$21:$B$26,'Risk Analysis'!$B$28:$B$30,'Risk Analysis'!$B$32:$B$35,'Risk Analysis'!$B$37:$B$39,'Risk Analysis'!$B$41:$B$43,'Risk Analysis'!$B$45:$B$50,'Risk Analysis'!$B$52:$B$55,'Risk Analysis'!$B$57:$B$60,'Risk Analysis'!$B$62:$B$67)</c:f>
              <c:strCache>
                <c:ptCount val="52"/>
                <c:pt idx="0">
                  <c:v>Detailed site analysis</c:v>
                </c:pt>
                <c:pt idx="1">
                  <c:v>Road access</c:v>
                </c:pt>
                <c:pt idx="2">
                  <c:v>Water supply</c:v>
                </c:pt>
                <c:pt idx="3">
                  <c:v>Electricity</c:v>
                </c:pt>
                <c:pt idx="4">
                  <c:v>Storm and sewer water systems</c:v>
                </c:pt>
                <c:pt idx="5">
                  <c:v>Transportation preparation</c:v>
                </c:pt>
                <c:pt idx="6">
                  <c:v>Subsurface drainage</c:v>
                </c:pt>
                <c:pt idx="7">
                  <c:v>Groundbreaking ceremony</c:v>
                </c:pt>
                <c:pt idx="8">
                  <c:v>Excavations</c:v>
                </c:pt>
                <c:pt idx="9">
                  <c:v>Placing pipes into the ground</c:v>
                </c:pt>
                <c:pt idx="10">
                  <c:v>Lay foundation concrete</c:v>
                </c:pt>
                <c:pt idx="11">
                  <c:v>Pour base concrete</c:v>
                </c:pt>
                <c:pt idx="12">
                  <c:v>Pour concrete for stands</c:v>
                </c:pt>
                <c:pt idx="13">
                  <c:v>Building colums</c:v>
                </c:pt>
                <c:pt idx="14">
                  <c:v>Building raker beams</c:v>
                </c:pt>
                <c:pt idx="15">
                  <c:v>Building floor slabs</c:v>
                </c:pt>
                <c:pt idx="16">
                  <c:v>Building elevator shafts</c:v>
                </c:pt>
                <c:pt idx="17">
                  <c:v>Building stairs</c:v>
                </c:pt>
                <c:pt idx="18">
                  <c:v>Building emergency exits</c:v>
                </c:pt>
                <c:pt idx="19">
                  <c:v>Building lower tier of the stands</c:v>
                </c:pt>
                <c:pt idx="20">
                  <c:v>Building upper tier of the stands</c:v>
                </c:pt>
                <c:pt idx="21">
                  <c:v>Mechanical, electrical&amp; plumbing installations (MEP)</c:v>
                </c:pt>
                <c:pt idx="22">
                  <c:v>Building steel columns (vertical support)</c:v>
                </c:pt>
                <c:pt idx="23">
                  <c:v>Building radial roof elements, whether they be cables or steel truss elements</c:v>
                </c:pt>
                <c:pt idx="24">
                  <c:v>Building roof</c:v>
                </c:pt>
                <c:pt idx="25">
                  <c:v>Building cladding elements for both the façade and roof can be applied</c:v>
                </c:pt>
                <c:pt idx="26">
                  <c:v>Preparation exterior design work</c:v>
                </c:pt>
                <c:pt idx="27">
                  <c:v>Add exterior design</c:v>
                </c:pt>
                <c:pt idx="28">
                  <c:v>Light installation</c:v>
                </c:pt>
                <c:pt idx="29">
                  <c:v>Building parking</c:v>
                </c:pt>
                <c:pt idx="30">
                  <c:v>Access to Public Transportation</c:v>
                </c:pt>
                <c:pt idx="31">
                  <c:v>Hard Construction cmpleted</c:v>
                </c:pt>
                <c:pt idx="32">
                  <c:v>Interior design applications</c:v>
                </c:pt>
                <c:pt idx="33">
                  <c:v>Installation seats</c:v>
                </c:pt>
                <c:pt idx="34">
                  <c:v>VIP lounge</c:v>
                </c:pt>
                <c:pt idx="35">
                  <c:v>Commentators lounge</c:v>
                </c:pt>
                <c:pt idx="36">
                  <c:v>Dressing rooms</c:v>
                </c:pt>
                <c:pt idx="37">
                  <c:v>Scorebord, volume and video system</c:v>
                </c:pt>
                <c:pt idx="38">
                  <c:v>Ground preparation</c:v>
                </c:pt>
                <c:pt idx="39">
                  <c:v>Installation klimate system</c:v>
                </c:pt>
                <c:pt idx="40">
                  <c:v>Laying out the lawn</c:v>
                </c:pt>
                <c:pt idx="41">
                  <c:v>Breeding</c:v>
                </c:pt>
                <c:pt idx="42">
                  <c:v>Hardware installation</c:v>
                </c:pt>
                <c:pt idx="43">
                  <c:v>Software installation</c:v>
                </c:pt>
                <c:pt idx="44">
                  <c:v>Installation internal communication systems</c:v>
                </c:pt>
                <c:pt idx="45">
                  <c:v>Installation external communication systems</c:v>
                </c:pt>
                <c:pt idx="46">
                  <c:v>Accreditation Light</c:v>
                </c:pt>
                <c:pt idx="47">
                  <c:v>Accreditaton Lawn</c:v>
                </c:pt>
                <c:pt idx="48">
                  <c:v>Accreditation security issues</c:v>
                </c:pt>
                <c:pt idx="49">
                  <c:v>Accreditaton communication systems</c:v>
                </c:pt>
                <c:pt idx="50">
                  <c:v>Test run</c:v>
                </c:pt>
                <c:pt idx="51">
                  <c:v>Building comleted</c:v>
                </c:pt>
              </c:strCache>
            </c:strRef>
          </c:cat>
          <c:val>
            <c:numRef>
              <c:f>('Risk Analysis'!$V$6:$V$11,'Risk Analysis'!$V$13:$V$19,'Risk Analysis'!$V$21:$V$26,'Risk Analysis'!$V$28:$V$30,'Risk Analysis'!$V$32:$V$35,'Risk Analysis'!$V$37:$V$39,'Risk Analysis'!$V$41:$V$43,'Risk Analysis'!$V$45:$V$50,'Risk Analysis'!$V$52:$V$55,'Risk Analysis'!$V$57:$V$60,'Risk Analysis'!$V$62:$V$67)</c:f>
              <c:numCache>
                <c:formatCode>General</c:formatCode>
                <c:ptCount val="5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BEA-4584-AA42-CA8594A33985}"/>
            </c:ext>
          </c:extLst>
        </c:ser>
        <c:ser>
          <c:idx val="2"/>
          <c:order val="2"/>
          <c:tx>
            <c:strRef>
              <c:f>'Risk Analysis'!$W$2</c:f>
              <c:strCache>
                <c:ptCount val="1"/>
                <c:pt idx="0">
                  <c:v>Pessimistic (%)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('Risk Analysis'!$B$6:$B$11,'Risk Analysis'!$B$13:$B$19,'Risk Analysis'!$B$21:$B$26,'Risk Analysis'!$B$28:$B$30,'Risk Analysis'!$B$32:$B$35,'Risk Analysis'!$B$37:$B$39,'Risk Analysis'!$B$41:$B$43,'Risk Analysis'!$B$45:$B$50,'Risk Analysis'!$B$52:$B$55,'Risk Analysis'!$B$57:$B$60,'Risk Analysis'!$B$62:$B$67)</c:f>
              <c:strCache>
                <c:ptCount val="52"/>
                <c:pt idx="0">
                  <c:v>Detailed site analysis</c:v>
                </c:pt>
                <c:pt idx="1">
                  <c:v>Road access</c:v>
                </c:pt>
                <c:pt idx="2">
                  <c:v>Water supply</c:v>
                </c:pt>
                <c:pt idx="3">
                  <c:v>Electricity</c:v>
                </c:pt>
                <c:pt idx="4">
                  <c:v>Storm and sewer water systems</c:v>
                </c:pt>
                <c:pt idx="5">
                  <c:v>Transportation preparation</c:v>
                </c:pt>
                <c:pt idx="6">
                  <c:v>Subsurface drainage</c:v>
                </c:pt>
                <c:pt idx="7">
                  <c:v>Groundbreaking ceremony</c:v>
                </c:pt>
                <c:pt idx="8">
                  <c:v>Excavations</c:v>
                </c:pt>
                <c:pt idx="9">
                  <c:v>Placing pipes into the ground</c:v>
                </c:pt>
                <c:pt idx="10">
                  <c:v>Lay foundation concrete</c:v>
                </c:pt>
                <c:pt idx="11">
                  <c:v>Pour base concrete</c:v>
                </c:pt>
                <c:pt idx="12">
                  <c:v>Pour concrete for stands</c:v>
                </c:pt>
                <c:pt idx="13">
                  <c:v>Building colums</c:v>
                </c:pt>
                <c:pt idx="14">
                  <c:v>Building raker beams</c:v>
                </c:pt>
                <c:pt idx="15">
                  <c:v>Building floor slabs</c:v>
                </c:pt>
                <c:pt idx="16">
                  <c:v>Building elevator shafts</c:v>
                </c:pt>
                <c:pt idx="17">
                  <c:v>Building stairs</c:v>
                </c:pt>
                <c:pt idx="18">
                  <c:v>Building emergency exits</c:v>
                </c:pt>
                <c:pt idx="19">
                  <c:v>Building lower tier of the stands</c:v>
                </c:pt>
                <c:pt idx="20">
                  <c:v>Building upper tier of the stands</c:v>
                </c:pt>
                <c:pt idx="21">
                  <c:v>Mechanical, electrical&amp; plumbing installations (MEP)</c:v>
                </c:pt>
                <c:pt idx="22">
                  <c:v>Building steel columns (vertical support)</c:v>
                </c:pt>
                <c:pt idx="23">
                  <c:v>Building radial roof elements, whether they be cables or steel truss elements</c:v>
                </c:pt>
                <c:pt idx="24">
                  <c:v>Building roof</c:v>
                </c:pt>
                <c:pt idx="25">
                  <c:v>Building cladding elements for both the façade and roof can be applied</c:v>
                </c:pt>
                <c:pt idx="26">
                  <c:v>Preparation exterior design work</c:v>
                </c:pt>
                <c:pt idx="27">
                  <c:v>Add exterior design</c:v>
                </c:pt>
                <c:pt idx="28">
                  <c:v>Light installation</c:v>
                </c:pt>
                <c:pt idx="29">
                  <c:v>Building parking</c:v>
                </c:pt>
                <c:pt idx="30">
                  <c:v>Access to Public Transportation</c:v>
                </c:pt>
                <c:pt idx="31">
                  <c:v>Hard Construction cmpleted</c:v>
                </c:pt>
                <c:pt idx="32">
                  <c:v>Interior design applications</c:v>
                </c:pt>
                <c:pt idx="33">
                  <c:v>Installation seats</c:v>
                </c:pt>
                <c:pt idx="34">
                  <c:v>VIP lounge</c:v>
                </c:pt>
                <c:pt idx="35">
                  <c:v>Commentators lounge</c:v>
                </c:pt>
                <c:pt idx="36">
                  <c:v>Dressing rooms</c:v>
                </c:pt>
                <c:pt idx="37">
                  <c:v>Scorebord, volume and video system</c:v>
                </c:pt>
                <c:pt idx="38">
                  <c:v>Ground preparation</c:v>
                </c:pt>
                <c:pt idx="39">
                  <c:v>Installation klimate system</c:v>
                </c:pt>
                <c:pt idx="40">
                  <c:v>Laying out the lawn</c:v>
                </c:pt>
                <c:pt idx="41">
                  <c:v>Breeding</c:v>
                </c:pt>
                <c:pt idx="42">
                  <c:v>Hardware installation</c:v>
                </c:pt>
                <c:pt idx="43">
                  <c:v>Software installation</c:v>
                </c:pt>
                <c:pt idx="44">
                  <c:v>Installation internal communication systems</c:v>
                </c:pt>
                <c:pt idx="45">
                  <c:v>Installation external communication systems</c:v>
                </c:pt>
                <c:pt idx="46">
                  <c:v>Accreditation Light</c:v>
                </c:pt>
                <c:pt idx="47">
                  <c:v>Accreditaton Lawn</c:v>
                </c:pt>
                <c:pt idx="48">
                  <c:v>Accreditation security issues</c:v>
                </c:pt>
                <c:pt idx="49">
                  <c:v>Accreditaton communication systems</c:v>
                </c:pt>
                <c:pt idx="50">
                  <c:v>Test run</c:v>
                </c:pt>
                <c:pt idx="51">
                  <c:v>Building comleted</c:v>
                </c:pt>
              </c:strCache>
            </c:strRef>
          </c:cat>
          <c:val>
            <c:numRef>
              <c:f>('Risk Analysis'!$W$6:$W$11,'Risk Analysis'!$W$13:$W$19,'Risk Analysis'!$W$21:$W$26,'Risk Analysis'!$W$28:$W$30,'Risk Analysis'!$W$32:$W$35,'Risk Analysis'!$W$37:$W$39,'Risk Analysis'!$W$41:$W$43,'Risk Analysis'!$W$45:$W$50,'Risk Analysis'!$W$52:$W$55,'Risk Analysis'!$W$57:$W$60,'Risk Analysis'!$W$62:$W$67)</c:f>
              <c:numCache>
                <c:formatCode>General</c:formatCode>
                <c:ptCount val="52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120</c:v>
                </c:pt>
                <c:pt idx="8">
                  <c:v>120</c:v>
                </c:pt>
                <c:pt idx="9">
                  <c:v>120</c:v>
                </c:pt>
                <c:pt idx="10">
                  <c:v>120</c:v>
                </c:pt>
                <c:pt idx="11">
                  <c:v>120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120</c:v>
                </c:pt>
                <c:pt idx="16">
                  <c:v>120</c:v>
                </c:pt>
                <c:pt idx="17">
                  <c:v>120</c:v>
                </c:pt>
                <c:pt idx="18">
                  <c:v>120</c:v>
                </c:pt>
                <c:pt idx="19">
                  <c:v>120</c:v>
                </c:pt>
                <c:pt idx="20">
                  <c:v>120</c:v>
                </c:pt>
                <c:pt idx="21">
                  <c:v>120</c:v>
                </c:pt>
                <c:pt idx="22">
                  <c:v>120</c:v>
                </c:pt>
                <c:pt idx="23">
                  <c:v>120</c:v>
                </c:pt>
                <c:pt idx="24">
                  <c:v>120</c:v>
                </c:pt>
                <c:pt idx="25">
                  <c:v>120</c:v>
                </c:pt>
                <c:pt idx="26">
                  <c:v>120</c:v>
                </c:pt>
                <c:pt idx="27">
                  <c:v>120</c:v>
                </c:pt>
                <c:pt idx="28">
                  <c:v>120</c:v>
                </c:pt>
                <c:pt idx="29">
                  <c:v>120</c:v>
                </c:pt>
                <c:pt idx="30">
                  <c:v>120</c:v>
                </c:pt>
                <c:pt idx="31">
                  <c:v>120</c:v>
                </c:pt>
                <c:pt idx="32">
                  <c:v>120</c:v>
                </c:pt>
                <c:pt idx="33">
                  <c:v>120</c:v>
                </c:pt>
                <c:pt idx="34">
                  <c:v>120</c:v>
                </c:pt>
                <c:pt idx="35">
                  <c:v>120</c:v>
                </c:pt>
                <c:pt idx="36">
                  <c:v>120</c:v>
                </c:pt>
                <c:pt idx="37">
                  <c:v>120</c:v>
                </c:pt>
                <c:pt idx="38">
                  <c:v>120</c:v>
                </c:pt>
                <c:pt idx="39">
                  <c:v>120</c:v>
                </c:pt>
                <c:pt idx="40">
                  <c:v>120</c:v>
                </c:pt>
                <c:pt idx="41">
                  <c:v>120</c:v>
                </c:pt>
                <c:pt idx="42">
                  <c:v>120</c:v>
                </c:pt>
                <c:pt idx="43">
                  <c:v>120</c:v>
                </c:pt>
                <c:pt idx="44">
                  <c:v>120</c:v>
                </c:pt>
                <c:pt idx="45">
                  <c:v>120</c:v>
                </c:pt>
                <c:pt idx="46">
                  <c:v>120</c:v>
                </c:pt>
                <c:pt idx="47">
                  <c:v>120</c:v>
                </c:pt>
                <c:pt idx="48">
                  <c:v>120</c:v>
                </c:pt>
                <c:pt idx="49">
                  <c:v>120</c:v>
                </c:pt>
                <c:pt idx="50">
                  <c:v>120</c:v>
                </c:pt>
                <c:pt idx="51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BEA-4584-AA42-CA8594A339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44706040"/>
        <c:axId val="544709560"/>
      </c:barChart>
      <c:catAx>
        <c:axId val="544706040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b="1"/>
                  <a:t>Activities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544709560"/>
        <c:crosses val="autoZero"/>
        <c:auto val="1"/>
        <c:lblAlgn val="ctr"/>
        <c:lblOffset val="100"/>
        <c:noMultiLvlLbl val="0"/>
      </c:catAx>
      <c:valAx>
        <c:axId val="54470956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 i="0" baseline="0">
                    <a:effectLst/>
                  </a:rPr>
                  <a:t>Duration relative to baseline duration (%)</a:t>
                </a:r>
                <a:endParaRPr lang="nl-BE" sz="5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544706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Overview'!$F$2:$F$3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B6-494A-B68C-FD6036087CD4}"/>
            </c:ext>
          </c:extLst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Overview'!$E$2:$E$3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B6-494A-B68C-FD6036087CD4}"/>
            </c:ext>
          </c:extLst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Overview'!$D$2:$D$3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B6-494A-B68C-FD6036087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40001"/>
        <c:axId val="50040002"/>
      </c:lineChart>
      <c:catAx>
        <c:axId val="5004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40002"/>
        <c:crosses val="autoZero"/>
        <c:auto val="1"/>
        <c:lblAlgn val="ctr"/>
        <c:lblOffset val="100"/>
        <c:noMultiLvlLbl val="0"/>
      </c:catAx>
      <c:valAx>
        <c:axId val="5004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4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Overview'!$AG$2:$AG$3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1A-45AD-9BED-F8F488802E44}"/>
            </c:ext>
          </c:extLst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Overview'!$AF$2:$AF$3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1A-45AD-9BED-F8F488802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50001"/>
        <c:axId val="50050002"/>
      </c:lineChart>
      <c:catAx>
        <c:axId val="5005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50002"/>
        <c:crosses val="autoZero"/>
        <c:auto val="1"/>
        <c:lblAlgn val="ctr"/>
        <c:lblOffset val="100"/>
        <c:noMultiLvlLbl val="0"/>
      </c:catAx>
      <c:valAx>
        <c:axId val="5005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5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Overview'!$AF$2:$AF$3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7E-4758-8037-B97B81FDC674}"/>
            </c:ext>
          </c:extLst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Overview'!$AH$2:$AH$3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7E-4758-8037-B97B81FDC674}"/>
            </c:ext>
          </c:extLst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Overview'!$AI$2:$AI$3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7E-4758-8037-B97B81FDC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60001"/>
        <c:axId val="50060002"/>
      </c:lineChart>
      <c:catAx>
        <c:axId val="5006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60002"/>
        <c:crosses val="autoZero"/>
        <c:auto val="1"/>
        <c:lblAlgn val="ctr"/>
        <c:lblOffset val="100"/>
        <c:noMultiLvlLbl val="0"/>
      </c:catAx>
      <c:valAx>
        <c:axId val="5006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6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CV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Overview'!$J$2:$J$3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79-40F3-AFC3-E7D4F0602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70001"/>
        <c:axId val="50070002"/>
      </c:lineChart>
      <c:catAx>
        <c:axId val="5007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70002"/>
        <c:crosses val="autoZero"/>
        <c:auto val="1"/>
        <c:lblAlgn val="ctr"/>
        <c:lblOffset val="100"/>
        <c:noMultiLvlLbl val="0"/>
      </c:catAx>
      <c:valAx>
        <c:axId val="5007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7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SV(t)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Overview'!$AJ$2:$AJ$3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3F-42A6-9264-FDFFF1E7FD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80001"/>
        <c:axId val="50080002"/>
      </c:lineChart>
      <c:catAx>
        <c:axId val="5008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80002"/>
        <c:crosses val="autoZero"/>
        <c:auto val="1"/>
        <c:lblAlgn val="ctr"/>
        <c:lblOffset val="100"/>
        <c:noMultiLvlLbl val="0"/>
      </c:catAx>
      <c:valAx>
        <c:axId val="5008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8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CPI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Overview'!$AK$2:$AK$3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E0-44AE-B5C8-6C62C5A2519D}"/>
            </c:ext>
          </c:extLst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Overview'!$AL$2:$AL$3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E0-44AE-B5C8-6C62C5A251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90001"/>
        <c:axId val="50090002"/>
      </c:lineChart>
      <c:catAx>
        <c:axId val="5009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90002"/>
        <c:crosses val="autoZero"/>
        <c:auto val="1"/>
        <c:lblAlgn val="ctr"/>
        <c:lblOffset val="100"/>
        <c:noMultiLvlLbl val="0"/>
      </c:catAx>
      <c:valAx>
        <c:axId val="5009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9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Overview'!$AM$2:$AM$3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FC-418C-88EE-DFDEAC57AC84}"/>
            </c:ext>
          </c:extLst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'[1]Tracking Overview'!$A$2:$A$3</c:f>
              <c:strCache>
                <c:ptCount val="2"/>
                <c:pt idx="0">
                  <c:v>Name</c:v>
                </c:pt>
              </c:strCache>
            </c:strRef>
          </c:cat>
          <c:val>
            <c:numRef>
              <c:f>'[1]Tracking Overview'!$AN$2:$AN$3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FC-418C-88EE-DFDEAC57A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00001"/>
        <c:axId val="50100002"/>
      </c:lineChart>
      <c:catAx>
        <c:axId val="5010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100002"/>
        <c:crosses val="autoZero"/>
        <c:auto val="1"/>
        <c:lblAlgn val="ctr"/>
        <c:lblOffset val="100"/>
        <c:noMultiLvlLbl val="0"/>
      </c:catAx>
      <c:valAx>
        <c:axId val="5010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nl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10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22</xdr:col>
      <xdr:colOff>571500</xdr:colOff>
      <xdr:row>52</xdr:row>
      <xdr:rowOff>180974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8D757470-F98C-4D07-8E99-9BF40EA5FF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242886</xdr:colOff>
      <xdr:row>0</xdr:row>
      <xdr:rowOff>23811</xdr:rowOff>
    </xdr:from>
    <xdr:to>
      <xdr:col>19</xdr:col>
      <xdr:colOff>342899</xdr:colOff>
      <xdr:row>43</xdr:row>
      <xdr:rowOff>285750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8DC503E2-F1BC-4A9F-85F4-C46AF905F8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5141B5-2FAF-4AA5-896F-CD9FE8E6A6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9240A0-53FA-4988-A866-7E822DFBAC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E090DB-143C-4788-A09C-3E93A5C987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3941BB-F4A3-4EB0-BCF0-44656B2363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52E0E9-9A1D-4AE3-A94F-6F8FF41AB6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2FA8581-7460-4AC6-9DD7-91965D9400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C76171-12D2-43D6-BB81-6777B2AD5E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gentbe-my.sharepoint.com/Users/jeroe/OneDrive/Documenten/school/Bedrijfseconomie/Master/Eerste%20semester/Projectmanagement/Groupwork/VOORBEELD/C2011-04%20Railway%20Station%20Sint-Jo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line Schedule"/>
      <sheetName val="Gantt chart"/>
      <sheetName val="Resources"/>
      <sheetName val="Risk Analysis"/>
      <sheetName val="Agenda"/>
      <sheetName val="Tracking Overview"/>
      <sheetName val="AC, EV, PV"/>
      <sheetName val="CPI, SPI(t)"/>
      <sheetName val="SPI, SPI(t), p-factor"/>
      <sheetName val="CV"/>
      <sheetName val="SV(t)"/>
      <sheetName val="CPI"/>
      <sheetName val="SPI(t)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Name</v>
          </cell>
          <cell r="D2" t="str">
            <v>Planned Value (PV)</v>
          </cell>
          <cell r="E2" t="str">
            <v>Earned Value (EV)</v>
          </cell>
          <cell r="F2" t="str">
            <v>Actual Cost (AC)</v>
          </cell>
          <cell r="J2" t="str">
            <v>Cost Variance (CV)</v>
          </cell>
          <cell r="AF2" t="str">
            <v>SPI(t)</v>
          </cell>
          <cell r="AG2" t="str">
            <v>CPI</v>
          </cell>
          <cell r="AH2" t="str">
            <v>SPI</v>
          </cell>
          <cell r="AI2" t="str">
            <v>p-factor</v>
          </cell>
          <cell r="AJ2" t="str">
            <v>SV(t)</v>
          </cell>
          <cell r="AK2" t="str">
            <v>CPI</v>
          </cell>
          <cell r="AL2" t="str">
            <v>CPI threshold</v>
          </cell>
          <cell r="AM2" t="str">
            <v>SPI(t)</v>
          </cell>
          <cell r="AN2" t="str">
            <v>SPI(t) threshold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7"/>
  <sheetViews>
    <sheetView workbookViewId="0">
      <selection activeCell="P3" sqref="P3:P67"/>
    </sheetView>
  </sheetViews>
  <sheetFormatPr defaultRowHeight="15" x14ac:dyDescent="0.2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2" width="10.7109375" customWidth="1"/>
    <col min="14" max="14" width="12.7109375" customWidth="1"/>
  </cols>
  <sheetData>
    <row r="1" spans="1:16" x14ac:dyDescent="0.25">
      <c r="A1" s="15" t="s">
        <v>0</v>
      </c>
      <c r="B1" s="15"/>
      <c r="C1" s="15"/>
      <c r="D1" s="15" t="s">
        <v>1</v>
      </c>
      <c r="E1" s="15"/>
      <c r="F1" s="15" t="s">
        <v>2</v>
      </c>
      <c r="G1" s="15"/>
      <c r="H1" s="15"/>
      <c r="I1" s="15" t="s">
        <v>3</v>
      </c>
      <c r="J1" s="15"/>
      <c r="K1" s="15" t="s">
        <v>4</v>
      </c>
      <c r="L1" s="15"/>
      <c r="M1" s="15"/>
      <c r="N1" s="15"/>
    </row>
    <row r="2" spans="1:16" ht="30" customHeight="1" x14ac:dyDescent="0.25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P2" s="1" t="s">
        <v>345</v>
      </c>
    </row>
    <row r="3" spans="1:16" x14ac:dyDescent="0.25">
      <c r="A3" s="2">
        <v>0</v>
      </c>
      <c r="B3" s="3" t="s">
        <v>18</v>
      </c>
      <c r="C3" s="4" t="s">
        <v>19</v>
      </c>
      <c r="D3" s="2"/>
      <c r="E3" s="2"/>
      <c r="F3" s="5">
        <v>43066.333333333299</v>
      </c>
      <c r="G3" s="5">
        <v>43600.708333333299</v>
      </c>
      <c r="H3" s="2" t="s">
        <v>20</v>
      </c>
      <c r="I3" s="2"/>
      <c r="J3" s="6"/>
      <c r="K3" s="6">
        <v>75881203.611328095</v>
      </c>
      <c r="L3" s="6"/>
      <c r="M3" s="6"/>
      <c r="N3" s="6">
        <v>75881203.611328095</v>
      </c>
      <c r="P3" s="16">
        <f>G3-F3</f>
        <v>534.375</v>
      </c>
    </row>
    <row r="4" spans="1:16" x14ac:dyDescent="0.25">
      <c r="A4" s="4">
        <v>1</v>
      </c>
      <c r="B4" s="4" t="s">
        <v>21</v>
      </c>
      <c r="C4" s="4" t="s">
        <v>22</v>
      </c>
      <c r="D4" s="2"/>
      <c r="E4" s="2"/>
      <c r="F4" s="5">
        <v>43066.333333333299</v>
      </c>
      <c r="G4" s="5">
        <v>43600.708333333299</v>
      </c>
      <c r="H4" s="2" t="s">
        <v>20</v>
      </c>
      <c r="I4" s="2"/>
      <c r="J4" s="6"/>
      <c r="K4" s="6">
        <v>75881203.611328095</v>
      </c>
      <c r="L4" s="6"/>
      <c r="M4" s="6"/>
      <c r="N4" s="6">
        <v>75881203.611328095</v>
      </c>
      <c r="P4" s="16">
        <f t="shared" ref="P4:P67" si="0">G4-F4</f>
        <v>534.375</v>
      </c>
    </row>
    <row r="5" spans="1:16" ht="23.25" x14ac:dyDescent="0.25">
      <c r="A5" s="4">
        <v>2</v>
      </c>
      <c r="B5" s="4" t="s">
        <v>23</v>
      </c>
      <c r="C5" s="4" t="s">
        <v>24</v>
      </c>
      <c r="D5" s="2"/>
      <c r="E5" s="2"/>
      <c r="F5" s="5">
        <v>43066.333333333299</v>
      </c>
      <c r="G5" s="5">
        <v>43108.708333333299</v>
      </c>
      <c r="H5" s="2" t="s">
        <v>25</v>
      </c>
      <c r="I5" s="2"/>
      <c r="J5" s="6"/>
      <c r="K5" s="6">
        <v>312807</v>
      </c>
      <c r="L5" s="6"/>
      <c r="M5" s="6"/>
      <c r="N5" s="6">
        <v>312807</v>
      </c>
      <c r="P5" s="16">
        <f t="shared" si="0"/>
        <v>42.375</v>
      </c>
    </row>
    <row r="6" spans="1:16" x14ac:dyDescent="0.25">
      <c r="A6" s="3">
        <v>3</v>
      </c>
      <c r="B6" s="3" t="s">
        <v>26</v>
      </c>
      <c r="C6" s="4" t="s">
        <v>27</v>
      </c>
      <c r="D6" s="3"/>
      <c r="E6" s="3" t="s">
        <v>28</v>
      </c>
      <c r="F6" s="7">
        <v>43066.333333333299</v>
      </c>
      <c r="G6" s="8">
        <v>43083.708333333299</v>
      </c>
      <c r="H6" s="3" t="s">
        <v>29</v>
      </c>
      <c r="I6" s="4"/>
      <c r="J6" s="9">
        <v>0</v>
      </c>
      <c r="K6" s="10">
        <v>31280.69921875</v>
      </c>
      <c r="L6" s="9">
        <v>0</v>
      </c>
      <c r="M6" s="10">
        <v>0</v>
      </c>
      <c r="N6" s="9">
        <v>31280.69921875</v>
      </c>
      <c r="P6" s="16">
        <f t="shared" si="0"/>
        <v>17.375</v>
      </c>
    </row>
    <row r="7" spans="1:16" x14ac:dyDescent="0.25">
      <c r="A7" s="3">
        <v>4</v>
      </c>
      <c r="B7" s="3" t="s">
        <v>30</v>
      </c>
      <c r="C7" s="4" t="s">
        <v>31</v>
      </c>
      <c r="D7" s="3" t="s">
        <v>32</v>
      </c>
      <c r="E7" s="3" t="s">
        <v>33</v>
      </c>
      <c r="F7" s="7">
        <v>43084.333333333299</v>
      </c>
      <c r="G7" s="8">
        <v>43097.708333333299</v>
      </c>
      <c r="H7" s="3" t="s">
        <v>34</v>
      </c>
      <c r="I7" s="4"/>
      <c r="J7" s="9">
        <v>0</v>
      </c>
      <c r="K7" s="10">
        <v>46921.05078125</v>
      </c>
      <c r="L7" s="9">
        <v>0</v>
      </c>
      <c r="M7" s="10">
        <v>0</v>
      </c>
      <c r="N7" s="9">
        <v>46921.05078125</v>
      </c>
      <c r="P7" s="16">
        <f t="shared" si="0"/>
        <v>13.375</v>
      </c>
    </row>
    <row r="8" spans="1:16" x14ac:dyDescent="0.25">
      <c r="A8" s="3">
        <v>5</v>
      </c>
      <c r="B8" s="3" t="s">
        <v>35</v>
      </c>
      <c r="C8" s="4" t="s">
        <v>36</v>
      </c>
      <c r="D8" s="3" t="s">
        <v>32</v>
      </c>
      <c r="E8" s="3"/>
      <c r="F8" s="7">
        <v>43084.333333333299</v>
      </c>
      <c r="G8" s="8">
        <v>43097.708333333299</v>
      </c>
      <c r="H8" s="3" t="s">
        <v>34</v>
      </c>
      <c r="I8" s="4"/>
      <c r="J8" s="9">
        <v>0</v>
      </c>
      <c r="K8" s="10">
        <v>78201.75</v>
      </c>
      <c r="L8" s="9">
        <v>0</v>
      </c>
      <c r="M8" s="10">
        <v>0</v>
      </c>
      <c r="N8" s="9">
        <v>78201.75</v>
      </c>
      <c r="P8" s="16">
        <f t="shared" si="0"/>
        <v>13.375</v>
      </c>
    </row>
    <row r="9" spans="1:16" x14ac:dyDescent="0.25">
      <c r="A9" s="3">
        <v>6</v>
      </c>
      <c r="B9" s="3" t="s">
        <v>37</v>
      </c>
      <c r="C9" s="4" t="s">
        <v>38</v>
      </c>
      <c r="D9" s="3" t="s">
        <v>32</v>
      </c>
      <c r="E9" s="3"/>
      <c r="F9" s="7">
        <v>43084.333333333299</v>
      </c>
      <c r="G9" s="8">
        <v>43097.708333333299</v>
      </c>
      <c r="H9" s="3" t="s">
        <v>34</v>
      </c>
      <c r="I9" s="4"/>
      <c r="J9" s="9">
        <v>0</v>
      </c>
      <c r="K9" s="10">
        <v>46921.05078125</v>
      </c>
      <c r="L9" s="9">
        <v>0</v>
      </c>
      <c r="M9" s="10">
        <v>0</v>
      </c>
      <c r="N9" s="9">
        <v>46921.05078125</v>
      </c>
      <c r="P9" s="16">
        <f t="shared" si="0"/>
        <v>13.375</v>
      </c>
    </row>
    <row r="10" spans="1:16" x14ac:dyDescent="0.25">
      <c r="A10" s="3">
        <v>7</v>
      </c>
      <c r="B10" s="3" t="s">
        <v>39</v>
      </c>
      <c r="C10" s="4" t="s">
        <v>40</v>
      </c>
      <c r="D10" s="3" t="s">
        <v>32</v>
      </c>
      <c r="E10" s="3"/>
      <c r="F10" s="7">
        <v>43084.333333333299</v>
      </c>
      <c r="G10" s="8">
        <v>43108.708333333299</v>
      </c>
      <c r="H10" s="3" t="s">
        <v>41</v>
      </c>
      <c r="I10" s="4"/>
      <c r="J10" s="9">
        <v>0</v>
      </c>
      <c r="K10" s="10">
        <v>78201.75</v>
      </c>
      <c r="L10" s="9">
        <v>0</v>
      </c>
      <c r="M10" s="10">
        <v>0</v>
      </c>
      <c r="N10" s="9">
        <v>78201.75</v>
      </c>
      <c r="P10" s="16">
        <f t="shared" si="0"/>
        <v>24.375</v>
      </c>
    </row>
    <row r="11" spans="1:16" x14ac:dyDescent="0.25">
      <c r="A11" s="3">
        <v>8</v>
      </c>
      <c r="B11" s="3" t="s">
        <v>42</v>
      </c>
      <c r="C11" s="4" t="s">
        <v>43</v>
      </c>
      <c r="D11" s="3" t="s">
        <v>44</v>
      </c>
      <c r="E11" s="3" t="s">
        <v>45</v>
      </c>
      <c r="F11" s="7">
        <v>43098.333333333299</v>
      </c>
      <c r="G11" s="8">
        <v>43104.708333333299</v>
      </c>
      <c r="H11" s="3" t="s">
        <v>46</v>
      </c>
      <c r="I11" s="4"/>
      <c r="J11" s="9">
        <v>0</v>
      </c>
      <c r="K11" s="10">
        <v>31280.69921875</v>
      </c>
      <c r="L11" s="9">
        <v>0</v>
      </c>
      <c r="M11" s="10">
        <v>0</v>
      </c>
      <c r="N11" s="9">
        <v>31280.69921875</v>
      </c>
      <c r="P11" s="16">
        <f t="shared" si="0"/>
        <v>6.375</v>
      </c>
    </row>
    <row r="12" spans="1:16" x14ac:dyDescent="0.25">
      <c r="A12" s="4">
        <v>9</v>
      </c>
      <c r="B12" s="4" t="s">
        <v>47</v>
      </c>
      <c r="C12" s="4" t="s">
        <v>48</v>
      </c>
      <c r="D12" s="2"/>
      <c r="E12" s="2"/>
      <c r="F12" s="5">
        <v>43109.333333333299</v>
      </c>
      <c r="G12" s="5">
        <v>43199.708333333299</v>
      </c>
      <c r="H12" s="2" t="s">
        <v>49</v>
      </c>
      <c r="I12" s="2"/>
      <c r="J12" s="6"/>
      <c r="K12" s="6">
        <v>8689113.125</v>
      </c>
      <c r="L12" s="6"/>
      <c r="M12" s="6"/>
      <c r="N12" s="6">
        <v>8689113.125</v>
      </c>
      <c r="P12" s="16">
        <f t="shared" si="0"/>
        <v>90.375</v>
      </c>
    </row>
    <row r="13" spans="1:16" x14ac:dyDescent="0.25">
      <c r="A13" s="3">
        <v>10</v>
      </c>
      <c r="B13" s="3" t="s">
        <v>50</v>
      </c>
      <c r="C13" s="4" t="s">
        <v>51</v>
      </c>
      <c r="D13" s="3"/>
      <c r="E13" s="3" t="s">
        <v>52</v>
      </c>
      <c r="F13" s="7">
        <v>43109.333333333299</v>
      </c>
      <c r="G13" s="8">
        <v>43117.708333333299</v>
      </c>
      <c r="H13" s="3" t="s">
        <v>53</v>
      </c>
      <c r="I13" s="4"/>
      <c r="J13" s="9">
        <v>0</v>
      </c>
      <c r="K13" s="10">
        <v>1303367</v>
      </c>
      <c r="L13" s="9">
        <v>0</v>
      </c>
      <c r="M13" s="10">
        <v>0</v>
      </c>
      <c r="N13" s="9">
        <v>1303367</v>
      </c>
      <c r="P13" s="16">
        <f t="shared" si="0"/>
        <v>8.375</v>
      </c>
    </row>
    <row r="14" spans="1:16" x14ac:dyDescent="0.25">
      <c r="A14" s="3">
        <v>11</v>
      </c>
      <c r="B14" s="3" t="s">
        <v>54</v>
      </c>
      <c r="C14" s="4" t="s">
        <v>55</v>
      </c>
      <c r="D14" s="3" t="s">
        <v>56</v>
      </c>
      <c r="E14" s="3"/>
      <c r="F14" s="7">
        <v>43117.708333333299</v>
      </c>
      <c r="G14" s="8">
        <v>43117.708333333299</v>
      </c>
      <c r="H14" s="3" t="s">
        <v>57</v>
      </c>
      <c r="I14" s="4"/>
      <c r="J14" s="9">
        <v>0</v>
      </c>
      <c r="K14" s="10">
        <v>0</v>
      </c>
      <c r="L14" s="9">
        <v>0</v>
      </c>
      <c r="M14" s="10">
        <v>0</v>
      </c>
      <c r="N14" s="9">
        <v>0</v>
      </c>
      <c r="P14" s="16">
        <f t="shared" si="0"/>
        <v>0</v>
      </c>
    </row>
    <row r="15" spans="1:16" x14ac:dyDescent="0.25">
      <c r="A15" s="3">
        <v>12</v>
      </c>
      <c r="B15" s="3" t="s">
        <v>58</v>
      </c>
      <c r="C15" s="4" t="s">
        <v>59</v>
      </c>
      <c r="D15" s="3" t="s">
        <v>60</v>
      </c>
      <c r="E15" s="3" t="s">
        <v>61</v>
      </c>
      <c r="F15" s="7">
        <v>43118.333333333299</v>
      </c>
      <c r="G15" s="8">
        <v>43131.708333333299</v>
      </c>
      <c r="H15" s="3" t="s">
        <v>34</v>
      </c>
      <c r="I15" s="4"/>
      <c r="J15" s="9">
        <v>0</v>
      </c>
      <c r="K15" s="10">
        <v>868911.3125</v>
      </c>
      <c r="L15" s="9">
        <v>0</v>
      </c>
      <c r="M15" s="10">
        <v>0</v>
      </c>
      <c r="N15" s="9">
        <v>868911.3125</v>
      </c>
      <c r="P15" s="16">
        <f t="shared" si="0"/>
        <v>13.375</v>
      </c>
    </row>
    <row r="16" spans="1:16" x14ac:dyDescent="0.25">
      <c r="A16" s="3">
        <v>13</v>
      </c>
      <c r="B16" s="3" t="s">
        <v>62</v>
      </c>
      <c r="C16" s="4" t="s">
        <v>63</v>
      </c>
      <c r="D16" s="3" t="s">
        <v>64</v>
      </c>
      <c r="E16" s="3" t="s">
        <v>65</v>
      </c>
      <c r="F16" s="7">
        <v>43132.333333333299</v>
      </c>
      <c r="G16" s="8">
        <v>43143.708333333299</v>
      </c>
      <c r="H16" s="3" t="s">
        <v>66</v>
      </c>
      <c r="I16" s="4"/>
      <c r="J16" s="9">
        <v>0</v>
      </c>
      <c r="K16" s="10">
        <v>2172278.25</v>
      </c>
      <c r="L16" s="9">
        <v>0</v>
      </c>
      <c r="M16" s="10">
        <v>0</v>
      </c>
      <c r="N16" s="9">
        <v>2172278.25</v>
      </c>
      <c r="P16" s="16">
        <f t="shared" si="0"/>
        <v>11.375</v>
      </c>
    </row>
    <row r="17" spans="1:16" x14ac:dyDescent="0.25">
      <c r="A17" s="3">
        <v>14</v>
      </c>
      <c r="B17" s="3" t="s">
        <v>67</v>
      </c>
      <c r="C17" s="4" t="s">
        <v>68</v>
      </c>
      <c r="D17" s="3" t="s">
        <v>69</v>
      </c>
      <c r="E17" s="3" t="s">
        <v>70</v>
      </c>
      <c r="F17" s="7">
        <v>43144.333333333299</v>
      </c>
      <c r="G17" s="8">
        <v>43157.708333333299</v>
      </c>
      <c r="H17" s="3" t="s">
        <v>34</v>
      </c>
      <c r="I17" s="4"/>
      <c r="J17" s="9">
        <v>0</v>
      </c>
      <c r="K17" s="10">
        <v>2172278.25</v>
      </c>
      <c r="L17" s="9">
        <v>0</v>
      </c>
      <c r="M17" s="10">
        <v>0</v>
      </c>
      <c r="N17" s="9">
        <v>2172278.25</v>
      </c>
      <c r="P17" s="16">
        <f t="shared" si="0"/>
        <v>13.375</v>
      </c>
    </row>
    <row r="18" spans="1:16" x14ac:dyDescent="0.25">
      <c r="A18" s="3">
        <v>15</v>
      </c>
      <c r="B18" s="3" t="s">
        <v>71</v>
      </c>
      <c r="C18" s="4" t="s">
        <v>72</v>
      </c>
      <c r="D18" s="3" t="s">
        <v>73</v>
      </c>
      <c r="E18" s="3" t="s">
        <v>74</v>
      </c>
      <c r="F18" s="7">
        <v>43158.333333333299</v>
      </c>
      <c r="G18" s="8">
        <v>43178.708333333299</v>
      </c>
      <c r="H18" s="3" t="s">
        <v>75</v>
      </c>
      <c r="I18" s="4"/>
      <c r="J18" s="9">
        <v>0</v>
      </c>
      <c r="K18" s="10">
        <v>1303367</v>
      </c>
      <c r="L18" s="9">
        <v>0</v>
      </c>
      <c r="M18" s="10">
        <v>0</v>
      </c>
      <c r="N18" s="9">
        <v>1303367</v>
      </c>
      <c r="P18" s="16">
        <f t="shared" si="0"/>
        <v>20.375</v>
      </c>
    </row>
    <row r="19" spans="1:16" x14ac:dyDescent="0.25">
      <c r="A19" s="3">
        <v>16</v>
      </c>
      <c r="B19" s="3" t="s">
        <v>76</v>
      </c>
      <c r="C19" s="4" t="s">
        <v>77</v>
      </c>
      <c r="D19" s="3" t="s">
        <v>78</v>
      </c>
      <c r="E19" s="3" t="s">
        <v>79</v>
      </c>
      <c r="F19" s="7">
        <v>43179.333333333299</v>
      </c>
      <c r="G19" s="8">
        <v>43199.708333333299</v>
      </c>
      <c r="H19" s="3" t="s">
        <v>75</v>
      </c>
      <c r="I19" s="4"/>
      <c r="J19" s="9">
        <v>0</v>
      </c>
      <c r="K19" s="10">
        <v>868911.3125</v>
      </c>
      <c r="L19" s="9">
        <v>0</v>
      </c>
      <c r="M19" s="10">
        <v>0</v>
      </c>
      <c r="N19" s="9">
        <v>868911.3125</v>
      </c>
      <c r="P19" s="16">
        <f t="shared" si="0"/>
        <v>20.375</v>
      </c>
    </row>
    <row r="20" spans="1:16" x14ac:dyDescent="0.25">
      <c r="A20" s="4">
        <v>17</v>
      </c>
      <c r="B20" s="4" t="s">
        <v>80</v>
      </c>
      <c r="C20" s="4" t="s">
        <v>81</v>
      </c>
      <c r="D20" s="2"/>
      <c r="E20" s="2"/>
      <c r="F20" s="5">
        <v>43200.333333333299</v>
      </c>
      <c r="G20" s="5">
        <v>43322.708333333299</v>
      </c>
      <c r="H20" s="2" t="s">
        <v>82</v>
      </c>
      <c r="I20" s="2"/>
      <c r="J20" s="6"/>
      <c r="K20" s="6">
        <v>14461855.5</v>
      </c>
      <c r="L20" s="6"/>
      <c r="M20" s="6"/>
      <c r="N20" s="6">
        <v>14461855.5</v>
      </c>
      <c r="P20" s="16">
        <f t="shared" si="0"/>
        <v>122.375</v>
      </c>
    </row>
    <row r="21" spans="1:16" x14ac:dyDescent="0.25">
      <c r="A21" s="3">
        <v>18</v>
      </c>
      <c r="B21" s="3" t="s">
        <v>83</v>
      </c>
      <c r="C21" s="4" t="s">
        <v>84</v>
      </c>
      <c r="D21" s="3" t="s">
        <v>85</v>
      </c>
      <c r="E21" s="3" t="s">
        <v>86</v>
      </c>
      <c r="F21" s="7">
        <v>43200.333333333299</v>
      </c>
      <c r="G21" s="8">
        <v>43237.708333333299</v>
      </c>
      <c r="H21" s="3" t="s">
        <v>87</v>
      </c>
      <c r="I21" s="4"/>
      <c r="J21" s="9">
        <v>0</v>
      </c>
      <c r="K21" s="10">
        <v>3610464</v>
      </c>
      <c r="L21" s="9">
        <v>0</v>
      </c>
      <c r="M21" s="10">
        <v>0</v>
      </c>
      <c r="N21" s="9">
        <v>3610464</v>
      </c>
      <c r="P21" s="16">
        <f t="shared" si="0"/>
        <v>37.375</v>
      </c>
    </row>
    <row r="22" spans="1:16" x14ac:dyDescent="0.25">
      <c r="A22" s="3">
        <v>19</v>
      </c>
      <c r="B22" s="3" t="s">
        <v>88</v>
      </c>
      <c r="C22" s="4" t="s">
        <v>89</v>
      </c>
      <c r="D22" s="3" t="s">
        <v>90</v>
      </c>
      <c r="E22" s="3" t="s">
        <v>91</v>
      </c>
      <c r="F22" s="7">
        <v>43238.333333333299</v>
      </c>
      <c r="G22" s="8">
        <v>43291.708333333299</v>
      </c>
      <c r="H22" s="3" t="s">
        <v>92</v>
      </c>
      <c r="I22" s="4"/>
      <c r="J22" s="9">
        <v>0</v>
      </c>
      <c r="K22" s="10">
        <v>3610464</v>
      </c>
      <c r="L22" s="9">
        <v>0</v>
      </c>
      <c r="M22" s="10">
        <v>0</v>
      </c>
      <c r="N22" s="9">
        <v>3610464</v>
      </c>
      <c r="P22" s="16">
        <f t="shared" si="0"/>
        <v>53.375</v>
      </c>
    </row>
    <row r="23" spans="1:16" x14ac:dyDescent="0.25">
      <c r="A23" s="3">
        <v>20</v>
      </c>
      <c r="B23" s="3" t="s">
        <v>93</v>
      </c>
      <c r="C23" s="4" t="s">
        <v>94</v>
      </c>
      <c r="D23" s="3" t="s">
        <v>85</v>
      </c>
      <c r="E23" s="3" t="s">
        <v>86</v>
      </c>
      <c r="F23" s="7">
        <v>43200.333333333299</v>
      </c>
      <c r="G23" s="8">
        <v>43230.708333333299</v>
      </c>
      <c r="H23" s="3" t="s">
        <v>95</v>
      </c>
      <c r="I23" s="4"/>
      <c r="J23" s="9">
        <v>0</v>
      </c>
      <c r="K23" s="10">
        <v>2172278.25</v>
      </c>
      <c r="L23" s="9">
        <v>0</v>
      </c>
      <c r="M23" s="10">
        <v>0</v>
      </c>
      <c r="N23" s="9">
        <v>2172278.25</v>
      </c>
      <c r="P23" s="16">
        <f t="shared" si="0"/>
        <v>30.375</v>
      </c>
    </row>
    <row r="24" spans="1:16" x14ac:dyDescent="0.25">
      <c r="A24" s="3">
        <v>21</v>
      </c>
      <c r="B24" s="3" t="s">
        <v>96</v>
      </c>
      <c r="C24" s="4" t="s">
        <v>97</v>
      </c>
      <c r="D24" s="3" t="s">
        <v>98</v>
      </c>
      <c r="E24" s="3" t="s">
        <v>99</v>
      </c>
      <c r="F24" s="7">
        <v>43292.333333333299</v>
      </c>
      <c r="G24" s="8">
        <v>43320.708333333299</v>
      </c>
      <c r="H24" s="3" t="s">
        <v>100</v>
      </c>
      <c r="I24" s="4"/>
      <c r="J24" s="9">
        <v>0</v>
      </c>
      <c r="K24" s="10">
        <v>1448185.5</v>
      </c>
      <c r="L24" s="9">
        <v>0</v>
      </c>
      <c r="M24" s="10">
        <v>0</v>
      </c>
      <c r="N24" s="9">
        <v>1448185.5</v>
      </c>
      <c r="P24" s="16">
        <f t="shared" si="0"/>
        <v>28.375</v>
      </c>
    </row>
    <row r="25" spans="1:16" x14ac:dyDescent="0.25">
      <c r="A25" s="3">
        <v>22</v>
      </c>
      <c r="B25" s="3" t="s">
        <v>101</v>
      </c>
      <c r="C25" s="4" t="s">
        <v>102</v>
      </c>
      <c r="D25" s="3" t="s">
        <v>98</v>
      </c>
      <c r="E25" s="3" t="s">
        <v>103</v>
      </c>
      <c r="F25" s="7">
        <v>43292.333333333299</v>
      </c>
      <c r="G25" s="8">
        <v>43322.708333333299</v>
      </c>
      <c r="H25" s="3" t="s">
        <v>95</v>
      </c>
      <c r="I25" s="4"/>
      <c r="J25" s="9">
        <v>0</v>
      </c>
      <c r="K25" s="10">
        <v>2172278.25</v>
      </c>
      <c r="L25" s="9">
        <v>0</v>
      </c>
      <c r="M25" s="10">
        <v>0</v>
      </c>
      <c r="N25" s="9">
        <v>2172278.25</v>
      </c>
      <c r="P25" s="16">
        <f t="shared" si="0"/>
        <v>30.375</v>
      </c>
    </row>
    <row r="26" spans="1:16" x14ac:dyDescent="0.25">
      <c r="A26" s="3">
        <v>23</v>
      </c>
      <c r="B26" s="3" t="s">
        <v>104</v>
      </c>
      <c r="C26" s="4" t="s">
        <v>105</v>
      </c>
      <c r="D26" s="3" t="s">
        <v>98</v>
      </c>
      <c r="E26" s="3" t="s">
        <v>106</v>
      </c>
      <c r="F26" s="7">
        <v>43292.333333333299</v>
      </c>
      <c r="G26" s="8">
        <v>43300.708333333299</v>
      </c>
      <c r="H26" s="3" t="s">
        <v>53</v>
      </c>
      <c r="I26" s="4"/>
      <c r="J26" s="9">
        <v>0</v>
      </c>
      <c r="K26" s="10">
        <v>1448185.5</v>
      </c>
      <c r="L26" s="9">
        <v>0</v>
      </c>
      <c r="M26" s="10">
        <v>0</v>
      </c>
      <c r="N26" s="9">
        <v>1448185.5</v>
      </c>
      <c r="P26" s="16">
        <f t="shared" si="0"/>
        <v>8.375</v>
      </c>
    </row>
    <row r="27" spans="1:16" x14ac:dyDescent="0.25">
      <c r="A27" s="4">
        <v>24</v>
      </c>
      <c r="B27" s="4" t="s">
        <v>107</v>
      </c>
      <c r="C27" s="4" t="s">
        <v>108</v>
      </c>
      <c r="D27" s="2"/>
      <c r="E27" s="2"/>
      <c r="F27" s="5">
        <v>43325.333333333299</v>
      </c>
      <c r="G27" s="5">
        <v>43420.708333333299</v>
      </c>
      <c r="H27" s="2" t="s">
        <v>109</v>
      </c>
      <c r="I27" s="2"/>
      <c r="J27" s="6"/>
      <c r="K27" s="6">
        <v>17378226.25</v>
      </c>
      <c r="L27" s="6"/>
      <c r="M27" s="6"/>
      <c r="N27" s="6">
        <v>17378226.25</v>
      </c>
      <c r="P27" s="16">
        <f t="shared" si="0"/>
        <v>95.375</v>
      </c>
    </row>
    <row r="28" spans="1:16" x14ac:dyDescent="0.25">
      <c r="A28" s="3">
        <v>25</v>
      </c>
      <c r="B28" s="3" t="s">
        <v>110</v>
      </c>
      <c r="C28" s="4" t="s">
        <v>111</v>
      </c>
      <c r="D28" s="3" t="s">
        <v>112</v>
      </c>
      <c r="E28" s="3" t="s">
        <v>113</v>
      </c>
      <c r="F28" s="7">
        <v>43325.333333333299</v>
      </c>
      <c r="G28" s="8">
        <v>43371.708333333299</v>
      </c>
      <c r="H28" s="3" t="s">
        <v>114</v>
      </c>
      <c r="I28" s="4"/>
      <c r="J28" s="9">
        <v>0</v>
      </c>
      <c r="K28" s="10">
        <v>6951290.5</v>
      </c>
      <c r="L28" s="9">
        <v>0</v>
      </c>
      <c r="M28" s="10">
        <v>0</v>
      </c>
      <c r="N28" s="9">
        <v>6951290.5</v>
      </c>
      <c r="P28" s="16">
        <f t="shared" si="0"/>
        <v>46.375</v>
      </c>
    </row>
    <row r="29" spans="1:16" x14ac:dyDescent="0.25">
      <c r="A29" s="3">
        <v>26</v>
      </c>
      <c r="B29" s="3" t="s">
        <v>115</v>
      </c>
      <c r="C29" s="4" t="s">
        <v>116</v>
      </c>
      <c r="D29" s="3" t="s">
        <v>117</v>
      </c>
      <c r="E29" s="3"/>
      <c r="F29" s="7">
        <v>43374.333333333299</v>
      </c>
      <c r="G29" s="8">
        <v>43420.708333333299</v>
      </c>
      <c r="H29" s="3" t="s">
        <v>114</v>
      </c>
      <c r="I29" s="4"/>
      <c r="J29" s="9">
        <v>0</v>
      </c>
      <c r="K29" s="10">
        <v>6951290.5</v>
      </c>
      <c r="L29" s="9">
        <v>0</v>
      </c>
      <c r="M29" s="10">
        <v>0</v>
      </c>
      <c r="N29" s="9">
        <v>6951290.5</v>
      </c>
      <c r="P29" s="16">
        <f t="shared" si="0"/>
        <v>46.375</v>
      </c>
    </row>
    <row r="30" spans="1:16" ht="23.25" x14ac:dyDescent="0.25">
      <c r="A30" s="3">
        <v>27</v>
      </c>
      <c r="B30" s="3" t="s">
        <v>118</v>
      </c>
      <c r="C30" s="4" t="s">
        <v>119</v>
      </c>
      <c r="D30" s="3" t="s">
        <v>120</v>
      </c>
      <c r="E30" s="3"/>
      <c r="F30" s="7">
        <v>43325.333333333299</v>
      </c>
      <c r="G30" s="8">
        <v>43343.708333333299</v>
      </c>
      <c r="H30" s="3" t="s">
        <v>75</v>
      </c>
      <c r="I30" s="4"/>
      <c r="J30" s="9">
        <v>0</v>
      </c>
      <c r="K30" s="10">
        <v>3475645.25</v>
      </c>
      <c r="L30" s="9">
        <v>0</v>
      </c>
      <c r="M30" s="10">
        <v>0</v>
      </c>
      <c r="N30" s="9">
        <v>3475645.25</v>
      </c>
      <c r="P30" s="16">
        <f t="shared" si="0"/>
        <v>18.375</v>
      </c>
    </row>
    <row r="31" spans="1:16" x14ac:dyDescent="0.25">
      <c r="A31" s="4">
        <v>28</v>
      </c>
      <c r="B31" s="4" t="s">
        <v>121</v>
      </c>
      <c r="C31" s="4" t="s">
        <v>122</v>
      </c>
      <c r="D31" s="2"/>
      <c r="E31" s="2"/>
      <c r="F31" s="5">
        <v>43321.333333333299</v>
      </c>
      <c r="G31" s="5">
        <v>43462.708333333299</v>
      </c>
      <c r="H31" s="2" t="s">
        <v>123</v>
      </c>
      <c r="I31" s="2"/>
      <c r="J31" s="6"/>
      <c r="K31" s="6">
        <v>17378226.75</v>
      </c>
      <c r="L31" s="6"/>
      <c r="M31" s="6"/>
      <c r="N31" s="6">
        <v>17378226.75</v>
      </c>
      <c r="P31" s="16">
        <f t="shared" si="0"/>
        <v>141.375</v>
      </c>
    </row>
    <row r="32" spans="1:16" ht="23.25" x14ac:dyDescent="0.25">
      <c r="A32" s="3">
        <v>29</v>
      </c>
      <c r="B32" s="3" t="s">
        <v>124</v>
      </c>
      <c r="C32" s="4" t="s">
        <v>125</v>
      </c>
      <c r="D32" s="3" t="s">
        <v>126</v>
      </c>
      <c r="E32" s="3" t="s">
        <v>127</v>
      </c>
      <c r="F32" s="7">
        <v>43321.333333333299</v>
      </c>
      <c r="G32" s="8">
        <v>43342.708333333299</v>
      </c>
      <c r="H32" s="3" t="s">
        <v>128</v>
      </c>
      <c r="I32" s="4"/>
      <c r="J32" s="9">
        <v>0</v>
      </c>
      <c r="K32" s="10">
        <v>5213468</v>
      </c>
      <c r="L32" s="9">
        <v>0</v>
      </c>
      <c r="M32" s="10">
        <v>0</v>
      </c>
      <c r="N32" s="9">
        <v>5213468</v>
      </c>
      <c r="P32" s="16">
        <f t="shared" si="0"/>
        <v>21.375</v>
      </c>
    </row>
    <row r="33" spans="1:16" ht="34.5" x14ac:dyDescent="0.25">
      <c r="A33" s="3">
        <v>30</v>
      </c>
      <c r="B33" s="3" t="s">
        <v>129</v>
      </c>
      <c r="C33" s="4" t="s">
        <v>130</v>
      </c>
      <c r="D33" s="3" t="s">
        <v>131</v>
      </c>
      <c r="E33" s="3" t="s">
        <v>132</v>
      </c>
      <c r="F33" s="7">
        <v>43343.333333333299</v>
      </c>
      <c r="G33" s="8">
        <v>43377.708333333299</v>
      </c>
      <c r="H33" s="3" t="s">
        <v>133</v>
      </c>
      <c r="I33" s="4"/>
      <c r="J33" s="9">
        <v>0</v>
      </c>
      <c r="K33" s="10">
        <v>2606734</v>
      </c>
      <c r="L33" s="9">
        <v>0</v>
      </c>
      <c r="M33" s="10">
        <v>0</v>
      </c>
      <c r="N33" s="9">
        <v>2606734</v>
      </c>
      <c r="P33" s="16">
        <f t="shared" si="0"/>
        <v>34.375</v>
      </c>
    </row>
    <row r="34" spans="1:16" x14ac:dyDescent="0.25">
      <c r="A34" s="3">
        <v>31</v>
      </c>
      <c r="B34" s="3" t="s">
        <v>134</v>
      </c>
      <c r="C34" s="4" t="s">
        <v>135</v>
      </c>
      <c r="D34" s="3" t="s">
        <v>136</v>
      </c>
      <c r="E34" s="3" t="s">
        <v>137</v>
      </c>
      <c r="F34" s="7">
        <v>43378.333333333299</v>
      </c>
      <c r="G34" s="8">
        <v>43427.708333333299</v>
      </c>
      <c r="H34" s="3" t="s">
        <v>138</v>
      </c>
      <c r="I34" s="4"/>
      <c r="J34" s="9">
        <v>0</v>
      </c>
      <c r="K34" s="10">
        <v>6082379.5</v>
      </c>
      <c r="L34" s="9">
        <v>0</v>
      </c>
      <c r="M34" s="10">
        <v>0</v>
      </c>
      <c r="N34" s="9">
        <v>6082379.5</v>
      </c>
      <c r="P34" s="16">
        <f t="shared" si="0"/>
        <v>49.375</v>
      </c>
    </row>
    <row r="35" spans="1:16" ht="23.25" x14ac:dyDescent="0.25">
      <c r="A35" s="3">
        <v>32</v>
      </c>
      <c r="B35" s="3" t="s">
        <v>139</v>
      </c>
      <c r="C35" s="4" t="s">
        <v>140</v>
      </c>
      <c r="D35" s="3" t="s">
        <v>141</v>
      </c>
      <c r="E35" s="3" t="s">
        <v>142</v>
      </c>
      <c r="F35" s="7">
        <v>43430.333333333299</v>
      </c>
      <c r="G35" s="8">
        <v>43462.708333333299</v>
      </c>
      <c r="H35" s="3" t="s">
        <v>133</v>
      </c>
      <c r="I35" s="4"/>
      <c r="J35" s="9">
        <v>0</v>
      </c>
      <c r="K35" s="10">
        <v>3475645.25</v>
      </c>
      <c r="L35" s="9">
        <v>0</v>
      </c>
      <c r="M35" s="10">
        <v>0</v>
      </c>
      <c r="N35" s="9">
        <v>3475645.25</v>
      </c>
      <c r="P35" s="16">
        <f t="shared" si="0"/>
        <v>32.375</v>
      </c>
    </row>
    <row r="36" spans="1:16" x14ac:dyDescent="0.25">
      <c r="A36" s="4">
        <v>33</v>
      </c>
      <c r="B36" s="4" t="s">
        <v>143</v>
      </c>
      <c r="C36" s="4" t="s">
        <v>144</v>
      </c>
      <c r="D36" s="2"/>
      <c r="E36" s="2"/>
      <c r="F36" s="5">
        <v>43430.333333333299</v>
      </c>
      <c r="G36" s="5">
        <v>43490.708333333299</v>
      </c>
      <c r="H36" s="2" t="s">
        <v>145</v>
      </c>
      <c r="I36" s="2"/>
      <c r="J36" s="6"/>
      <c r="K36" s="6">
        <v>4500000</v>
      </c>
      <c r="L36" s="6"/>
      <c r="M36" s="6"/>
      <c r="N36" s="6">
        <v>4500000</v>
      </c>
      <c r="P36" s="16">
        <f t="shared" si="0"/>
        <v>60.375</v>
      </c>
    </row>
    <row r="37" spans="1:16" x14ac:dyDescent="0.25">
      <c r="A37" s="3">
        <v>34</v>
      </c>
      <c r="B37" s="3" t="s">
        <v>146</v>
      </c>
      <c r="C37" s="4" t="s">
        <v>147</v>
      </c>
      <c r="D37" s="3" t="s">
        <v>141</v>
      </c>
      <c r="E37" s="3" t="s">
        <v>148</v>
      </c>
      <c r="F37" s="7">
        <v>43430.333333333299</v>
      </c>
      <c r="G37" s="8">
        <v>43476.708333333299</v>
      </c>
      <c r="H37" s="3" t="s">
        <v>114</v>
      </c>
      <c r="I37" s="4"/>
      <c r="J37" s="9">
        <v>0</v>
      </c>
      <c r="K37" s="10">
        <v>2500000</v>
      </c>
      <c r="L37" s="9">
        <v>0</v>
      </c>
      <c r="M37" s="10">
        <v>0</v>
      </c>
      <c r="N37" s="9">
        <v>2500000</v>
      </c>
      <c r="P37" s="16">
        <f t="shared" si="0"/>
        <v>46.375</v>
      </c>
    </row>
    <row r="38" spans="1:16" x14ac:dyDescent="0.25">
      <c r="A38" s="3">
        <v>35</v>
      </c>
      <c r="B38" s="3" t="s">
        <v>149</v>
      </c>
      <c r="C38" s="4" t="s">
        <v>150</v>
      </c>
      <c r="D38" s="3" t="s">
        <v>151</v>
      </c>
      <c r="E38" s="3" t="s">
        <v>152</v>
      </c>
      <c r="F38" s="7">
        <v>43479.333333333299</v>
      </c>
      <c r="G38" s="8">
        <v>43490.708333333299</v>
      </c>
      <c r="H38" s="3" t="s">
        <v>34</v>
      </c>
      <c r="I38" s="4"/>
      <c r="J38" s="9">
        <v>0</v>
      </c>
      <c r="K38" s="10">
        <v>1000000</v>
      </c>
      <c r="L38" s="9">
        <v>0</v>
      </c>
      <c r="M38" s="10">
        <v>0</v>
      </c>
      <c r="N38" s="9">
        <v>1000000</v>
      </c>
      <c r="P38" s="16">
        <f t="shared" si="0"/>
        <v>11.375</v>
      </c>
    </row>
    <row r="39" spans="1:16" x14ac:dyDescent="0.25">
      <c r="A39" s="3">
        <v>36</v>
      </c>
      <c r="B39" s="3" t="s">
        <v>153</v>
      </c>
      <c r="C39" s="4" t="s">
        <v>154</v>
      </c>
      <c r="D39" s="3" t="s">
        <v>141</v>
      </c>
      <c r="E39" s="3" t="s">
        <v>155</v>
      </c>
      <c r="F39" s="7">
        <v>43430.333333333299</v>
      </c>
      <c r="G39" s="8">
        <v>43455.708333333299</v>
      </c>
      <c r="H39" s="3" t="s">
        <v>156</v>
      </c>
      <c r="I39" s="4"/>
      <c r="J39" s="9">
        <v>0</v>
      </c>
      <c r="K39" s="10">
        <v>1000000</v>
      </c>
      <c r="L39" s="9">
        <v>0</v>
      </c>
      <c r="M39" s="10">
        <v>0</v>
      </c>
      <c r="N39" s="9">
        <v>1000000</v>
      </c>
      <c r="P39" s="16">
        <f t="shared" si="0"/>
        <v>25.375</v>
      </c>
    </row>
    <row r="40" spans="1:16" x14ac:dyDescent="0.25">
      <c r="A40" s="4">
        <v>37</v>
      </c>
      <c r="B40" s="4" t="s">
        <v>157</v>
      </c>
      <c r="C40" s="4" t="s">
        <v>158</v>
      </c>
      <c r="D40" s="2"/>
      <c r="E40" s="2"/>
      <c r="F40" s="5">
        <v>43465.333333333299</v>
      </c>
      <c r="G40" s="5">
        <v>43511.708333333299</v>
      </c>
      <c r="H40" s="2" t="s">
        <v>114</v>
      </c>
      <c r="I40" s="2"/>
      <c r="J40" s="6"/>
      <c r="K40" s="6">
        <v>2500000</v>
      </c>
      <c r="L40" s="6"/>
      <c r="M40" s="6"/>
      <c r="N40" s="6">
        <v>2500000</v>
      </c>
      <c r="P40" s="16">
        <f t="shared" si="0"/>
        <v>46.375</v>
      </c>
    </row>
    <row r="41" spans="1:16" x14ac:dyDescent="0.25">
      <c r="A41" s="3">
        <v>38</v>
      </c>
      <c r="B41" s="3" t="s">
        <v>159</v>
      </c>
      <c r="C41" s="4" t="s">
        <v>160</v>
      </c>
      <c r="D41" s="3" t="s">
        <v>161</v>
      </c>
      <c r="E41" s="3" t="s">
        <v>152</v>
      </c>
      <c r="F41" s="7">
        <v>43486.333333333299</v>
      </c>
      <c r="G41" s="8">
        <v>43511.708333333299</v>
      </c>
      <c r="H41" s="3" t="s">
        <v>156</v>
      </c>
      <c r="I41" s="4"/>
      <c r="J41" s="9">
        <v>0</v>
      </c>
      <c r="K41" s="10">
        <v>2000000</v>
      </c>
      <c r="L41" s="9">
        <v>0</v>
      </c>
      <c r="M41" s="10">
        <v>0</v>
      </c>
      <c r="N41" s="9">
        <v>2000000</v>
      </c>
      <c r="P41" s="16">
        <f t="shared" si="0"/>
        <v>25.375</v>
      </c>
    </row>
    <row r="42" spans="1:16" x14ac:dyDescent="0.25">
      <c r="A42" s="3">
        <v>39</v>
      </c>
      <c r="B42" s="3" t="s">
        <v>162</v>
      </c>
      <c r="C42" s="4" t="s">
        <v>163</v>
      </c>
      <c r="D42" s="3" t="s">
        <v>164</v>
      </c>
      <c r="E42" s="3" t="s">
        <v>155</v>
      </c>
      <c r="F42" s="7">
        <v>43465.333333333299</v>
      </c>
      <c r="G42" s="8">
        <v>43483.708333333299</v>
      </c>
      <c r="H42" s="3" t="s">
        <v>75</v>
      </c>
      <c r="I42" s="4"/>
      <c r="J42" s="9">
        <v>0</v>
      </c>
      <c r="K42" s="10">
        <v>500000</v>
      </c>
      <c r="L42" s="9">
        <v>0</v>
      </c>
      <c r="M42" s="10">
        <v>0</v>
      </c>
      <c r="N42" s="9">
        <v>500000</v>
      </c>
      <c r="P42" s="16">
        <f t="shared" si="0"/>
        <v>18.375</v>
      </c>
    </row>
    <row r="43" spans="1:16" x14ac:dyDescent="0.25">
      <c r="A43" s="3">
        <v>40</v>
      </c>
      <c r="B43" s="3" t="s">
        <v>165</v>
      </c>
      <c r="C43" s="4" t="s">
        <v>166</v>
      </c>
      <c r="D43" s="3"/>
      <c r="E43" s="3"/>
      <c r="F43" s="7">
        <v>43511.708333333299</v>
      </c>
      <c r="G43" s="8">
        <v>43511.708333333299</v>
      </c>
      <c r="H43" s="3" t="s">
        <v>57</v>
      </c>
      <c r="I43" s="4"/>
      <c r="J43" s="9">
        <v>0</v>
      </c>
      <c r="K43" s="10">
        <v>0</v>
      </c>
      <c r="L43" s="9">
        <v>0</v>
      </c>
      <c r="M43" s="10">
        <v>0</v>
      </c>
      <c r="N43" s="9">
        <v>0</v>
      </c>
      <c r="P43" s="16">
        <f t="shared" si="0"/>
        <v>0</v>
      </c>
    </row>
    <row r="44" spans="1:16" ht="23.25" x14ac:dyDescent="0.25">
      <c r="A44" s="4">
        <v>41</v>
      </c>
      <c r="B44" s="4" t="s">
        <v>167</v>
      </c>
      <c r="C44" s="4" t="s">
        <v>168</v>
      </c>
      <c r="D44" s="2"/>
      <c r="E44" s="2"/>
      <c r="F44" s="5">
        <v>43423.333333333299</v>
      </c>
      <c r="G44" s="5">
        <v>43539.708333333299</v>
      </c>
      <c r="H44" s="2" t="s">
        <v>169</v>
      </c>
      <c r="I44" s="2"/>
      <c r="J44" s="6"/>
      <c r="K44" s="6">
        <v>361731.986328125</v>
      </c>
      <c r="L44" s="6"/>
      <c r="M44" s="6"/>
      <c r="N44" s="6">
        <v>361731.986328125</v>
      </c>
      <c r="P44" s="16">
        <f t="shared" si="0"/>
        <v>116.375</v>
      </c>
    </row>
    <row r="45" spans="1:16" x14ac:dyDescent="0.25">
      <c r="A45" s="3">
        <v>42</v>
      </c>
      <c r="B45" s="3" t="s">
        <v>170</v>
      </c>
      <c r="C45" s="4" t="s">
        <v>171</v>
      </c>
      <c r="D45" s="3" t="s">
        <v>172</v>
      </c>
      <c r="E45" s="3" t="s">
        <v>152</v>
      </c>
      <c r="F45" s="7">
        <v>43458.333333333299</v>
      </c>
      <c r="G45" s="8">
        <v>43483.708333333299</v>
      </c>
      <c r="H45" s="3" t="s">
        <v>156</v>
      </c>
      <c r="I45" s="4"/>
      <c r="J45" s="9">
        <v>0</v>
      </c>
      <c r="K45" s="10">
        <v>180866</v>
      </c>
      <c r="L45" s="9">
        <v>0</v>
      </c>
      <c r="M45" s="10">
        <v>0</v>
      </c>
      <c r="N45" s="9">
        <v>180866</v>
      </c>
      <c r="P45" s="16">
        <f t="shared" si="0"/>
        <v>25.375</v>
      </c>
    </row>
    <row r="46" spans="1:16" x14ac:dyDescent="0.25">
      <c r="A46" s="3">
        <v>43</v>
      </c>
      <c r="B46" s="3" t="s">
        <v>173</v>
      </c>
      <c r="C46" s="4" t="s">
        <v>174</v>
      </c>
      <c r="D46" s="3"/>
      <c r="E46" s="3" t="s">
        <v>175</v>
      </c>
      <c r="F46" s="7">
        <v>43423.333333333299</v>
      </c>
      <c r="G46" s="8">
        <v>43455.708333333299</v>
      </c>
      <c r="H46" s="3" t="s">
        <v>133</v>
      </c>
      <c r="I46" s="4"/>
      <c r="J46" s="9">
        <v>0</v>
      </c>
      <c r="K46" s="10">
        <v>72346.3984375</v>
      </c>
      <c r="L46" s="9">
        <v>0</v>
      </c>
      <c r="M46" s="10">
        <v>0</v>
      </c>
      <c r="N46" s="9">
        <v>72346.3984375</v>
      </c>
      <c r="P46" s="16">
        <f t="shared" si="0"/>
        <v>32.375</v>
      </c>
    </row>
    <row r="47" spans="1:16" x14ac:dyDescent="0.25">
      <c r="A47" s="3">
        <v>44</v>
      </c>
      <c r="B47" s="3" t="s">
        <v>176</v>
      </c>
      <c r="C47" s="4" t="s">
        <v>177</v>
      </c>
      <c r="D47" s="3" t="s">
        <v>178</v>
      </c>
      <c r="E47" s="3" t="s">
        <v>179</v>
      </c>
      <c r="F47" s="7">
        <v>43514.333333333299</v>
      </c>
      <c r="G47" s="8">
        <v>43525.708333333299</v>
      </c>
      <c r="H47" s="3" t="s">
        <v>34</v>
      </c>
      <c r="I47" s="4"/>
      <c r="J47" s="9">
        <v>0</v>
      </c>
      <c r="K47" s="10">
        <v>54259.7890625</v>
      </c>
      <c r="L47" s="9">
        <v>0</v>
      </c>
      <c r="M47" s="10">
        <v>0</v>
      </c>
      <c r="N47" s="9">
        <v>54259.7890625</v>
      </c>
      <c r="P47" s="16">
        <f t="shared" si="0"/>
        <v>11.375</v>
      </c>
    </row>
    <row r="48" spans="1:16" x14ac:dyDescent="0.25">
      <c r="A48" s="3">
        <v>45</v>
      </c>
      <c r="B48" s="3" t="s">
        <v>180</v>
      </c>
      <c r="C48" s="4" t="s">
        <v>181</v>
      </c>
      <c r="D48" s="3" t="s">
        <v>182</v>
      </c>
      <c r="E48" s="3"/>
      <c r="F48" s="7">
        <v>43528.333333333299</v>
      </c>
      <c r="G48" s="8">
        <v>43539.708333333299</v>
      </c>
      <c r="H48" s="3" t="s">
        <v>34</v>
      </c>
      <c r="I48" s="4"/>
      <c r="J48" s="9">
        <v>0</v>
      </c>
      <c r="K48" s="10">
        <v>36173.19921875</v>
      </c>
      <c r="L48" s="9">
        <v>0</v>
      </c>
      <c r="M48" s="10">
        <v>0</v>
      </c>
      <c r="N48" s="9">
        <v>36173.19921875</v>
      </c>
      <c r="P48" s="16">
        <f t="shared" si="0"/>
        <v>11.375</v>
      </c>
    </row>
    <row r="49" spans="1:16" x14ac:dyDescent="0.25">
      <c r="A49" s="3">
        <v>46</v>
      </c>
      <c r="B49" s="3" t="s">
        <v>183</v>
      </c>
      <c r="C49" s="4" t="s">
        <v>184</v>
      </c>
      <c r="D49" s="3" t="s">
        <v>182</v>
      </c>
      <c r="E49" s="3"/>
      <c r="F49" s="7">
        <v>43528.333333333299</v>
      </c>
      <c r="G49" s="8">
        <v>43536.708333333299</v>
      </c>
      <c r="H49" s="3" t="s">
        <v>53</v>
      </c>
      <c r="I49" s="4"/>
      <c r="J49" s="9">
        <v>0</v>
      </c>
      <c r="K49" s="10">
        <v>18086.599609375</v>
      </c>
      <c r="L49" s="9">
        <v>0</v>
      </c>
      <c r="M49" s="10">
        <v>0</v>
      </c>
      <c r="N49" s="9">
        <v>18086.599609375</v>
      </c>
      <c r="P49" s="16">
        <f t="shared" si="0"/>
        <v>8.375</v>
      </c>
    </row>
    <row r="50" spans="1:16" ht="23.25" x14ac:dyDescent="0.25">
      <c r="A50" s="3">
        <v>47</v>
      </c>
      <c r="B50" s="3" t="s">
        <v>185</v>
      </c>
      <c r="C50" s="4" t="s">
        <v>186</v>
      </c>
      <c r="D50" s="3" t="s">
        <v>182</v>
      </c>
      <c r="E50" s="3" t="s">
        <v>187</v>
      </c>
      <c r="F50" s="7">
        <v>43528.333333333299</v>
      </c>
      <c r="G50" s="8">
        <v>43546.708333333299</v>
      </c>
      <c r="H50" s="3" t="s">
        <v>75</v>
      </c>
      <c r="I50" s="4"/>
      <c r="J50" s="9">
        <v>0</v>
      </c>
      <c r="K50" s="10">
        <v>3906715</v>
      </c>
      <c r="L50" s="9">
        <v>0</v>
      </c>
      <c r="M50" s="10">
        <v>0</v>
      </c>
      <c r="N50" s="9">
        <v>3906715</v>
      </c>
      <c r="P50" s="16">
        <f t="shared" si="0"/>
        <v>18.375</v>
      </c>
    </row>
    <row r="51" spans="1:16" x14ac:dyDescent="0.25">
      <c r="A51" s="4">
        <v>48</v>
      </c>
      <c r="B51" s="4" t="s">
        <v>188</v>
      </c>
      <c r="C51" s="4" t="s">
        <v>189</v>
      </c>
      <c r="D51" s="2"/>
      <c r="E51" s="2"/>
      <c r="F51" s="5">
        <v>43542.333333333299</v>
      </c>
      <c r="G51" s="5">
        <v>43579.708333333299</v>
      </c>
      <c r="H51" s="2" t="s">
        <v>87</v>
      </c>
      <c r="I51" s="2"/>
      <c r="J51" s="6"/>
      <c r="K51" s="6">
        <v>1500000</v>
      </c>
      <c r="L51" s="6"/>
      <c r="M51" s="6"/>
      <c r="N51" s="6">
        <v>1500000</v>
      </c>
      <c r="P51" s="16">
        <f t="shared" si="0"/>
        <v>37.375</v>
      </c>
    </row>
    <row r="52" spans="1:16" ht="23.25" x14ac:dyDescent="0.25">
      <c r="A52" s="3">
        <v>49</v>
      </c>
      <c r="B52" s="3" t="s">
        <v>190</v>
      </c>
      <c r="C52" s="4" t="s">
        <v>191</v>
      </c>
      <c r="D52" s="3"/>
      <c r="E52" s="3" t="s">
        <v>192</v>
      </c>
      <c r="F52" s="7">
        <v>43542.333333333299</v>
      </c>
      <c r="G52" s="8">
        <v>43546.708333333299</v>
      </c>
      <c r="H52" s="3" t="s">
        <v>46</v>
      </c>
      <c r="I52" s="4"/>
      <c r="J52" s="9">
        <v>0</v>
      </c>
      <c r="K52" s="10">
        <v>200000</v>
      </c>
      <c r="L52" s="9">
        <v>0</v>
      </c>
      <c r="M52" s="10">
        <v>0</v>
      </c>
      <c r="N52" s="9">
        <v>200000</v>
      </c>
      <c r="P52" s="16">
        <f t="shared" si="0"/>
        <v>4.375</v>
      </c>
    </row>
    <row r="53" spans="1:16" ht="23.25" x14ac:dyDescent="0.25">
      <c r="A53" s="3">
        <v>50</v>
      </c>
      <c r="B53" s="3" t="s">
        <v>193</v>
      </c>
      <c r="C53" s="4" t="s">
        <v>194</v>
      </c>
      <c r="D53" s="3" t="s">
        <v>195</v>
      </c>
      <c r="E53" s="3" t="s">
        <v>196</v>
      </c>
      <c r="F53" s="7">
        <v>43549.333333333299</v>
      </c>
      <c r="G53" s="8">
        <v>43560.708333333299</v>
      </c>
      <c r="H53" s="3" t="s">
        <v>34</v>
      </c>
      <c r="I53" s="4"/>
      <c r="J53" s="9">
        <v>0</v>
      </c>
      <c r="K53" s="10">
        <v>1000000</v>
      </c>
      <c r="L53" s="9">
        <v>0</v>
      </c>
      <c r="M53" s="10">
        <v>0</v>
      </c>
      <c r="N53" s="9">
        <v>1000000</v>
      </c>
      <c r="P53" s="16">
        <f t="shared" si="0"/>
        <v>11.375</v>
      </c>
    </row>
    <row r="54" spans="1:16" ht="23.25" x14ac:dyDescent="0.25">
      <c r="A54" s="3">
        <v>51</v>
      </c>
      <c r="B54" s="3" t="s">
        <v>197</v>
      </c>
      <c r="C54" s="4" t="s">
        <v>198</v>
      </c>
      <c r="D54" s="3" t="s">
        <v>199</v>
      </c>
      <c r="E54" s="3" t="s">
        <v>200</v>
      </c>
      <c r="F54" s="7">
        <v>43563.333333333299</v>
      </c>
      <c r="G54" s="8">
        <v>43565.708333333299</v>
      </c>
      <c r="H54" s="3" t="s">
        <v>201</v>
      </c>
      <c r="I54" s="4"/>
      <c r="J54" s="9">
        <v>0</v>
      </c>
      <c r="K54" s="10">
        <v>250000</v>
      </c>
      <c r="L54" s="9">
        <v>0</v>
      </c>
      <c r="M54" s="10">
        <v>0</v>
      </c>
      <c r="N54" s="9">
        <v>250000</v>
      </c>
      <c r="P54" s="16">
        <f t="shared" si="0"/>
        <v>2.375</v>
      </c>
    </row>
    <row r="55" spans="1:16" ht="23.25" x14ac:dyDescent="0.25">
      <c r="A55" s="3">
        <v>52</v>
      </c>
      <c r="B55" s="3" t="s">
        <v>202</v>
      </c>
      <c r="C55" s="4" t="s">
        <v>203</v>
      </c>
      <c r="D55" s="3" t="s">
        <v>204</v>
      </c>
      <c r="E55" s="3"/>
      <c r="F55" s="7">
        <v>43566.333333333299</v>
      </c>
      <c r="G55" s="8">
        <v>43579.708333333299</v>
      </c>
      <c r="H55" s="3" t="s">
        <v>34</v>
      </c>
      <c r="I55" s="4"/>
      <c r="J55" s="9">
        <v>0</v>
      </c>
      <c r="K55" s="10">
        <v>50000</v>
      </c>
      <c r="L55" s="9">
        <v>0</v>
      </c>
      <c r="M55" s="10">
        <v>0</v>
      </c>
      <c r="N55" s="9">
        <v>50000</v>
      </c>
      <c r="P55" s="16">
        <f t="shared" si="0"/>
        <v>13.375</v>
      </c>
    </row>
    <row r="56" spans="1:16" x14ac:dyDescent="0.25">
      <c r="A56" s="4">
        <v>53</v>
      </c>
      <c r="B56" s="4" t="s">
        <v>205</v>
      </c>
      <c r="C56" s="4" t="s">
        <v>206</v>
      </c>
      <c r="D56" s="2"/>
      <c r="E56" s="2"/>
      <c r="F56" s="5">
        <v>43549.333333333299</v>
      </c>
      <c r="G56" s="5">
        <v>43578.708333333299</v>
      </c>
      <c r="H56" s="2" t="s">
        <v>207</v>
      </c>
      <c r="I56" s="2"/>
      <c r="J56" s="6"/>
      <c r="K56" s="6">
        <v>4702528</v>
      </c>
      <c r="L56" s="6"/>
      <c r="M56" s="6"/>
      <c r="N56" s="6">
        <v>4702528</v>
      </c>
      <c r="P56" s="16">
        <f t="shared" si="0"/>
        <v>29.375</v>
      </c>
    </row>
    <row r="57" spans="1:16" ht="23.25" x14ac:dyDescent="0.25">
      <c r="A57" s="3">
        <v>54</v>
      </c>
      <c r="B57" s="3" t="s">
        <v>208</v>
      </c>
      <c r="C57" s="4" t="s">
        <v>209</v>
      </c>
      <c r="D57" s="3" t="s">
        <v>210</v>
      </c>
      <c r="E57" s="3" t="s">
        <v>211</v>
      </c>
      <c r="F57" s="7">
        <v>43549.333333333299</v>
      </c>
      <c r="G57" s="8">
        <v>43560.708333333299</v>
      </c>
      <c r="H57" s="3" t="s">
        <v>34</v>
      </c>
      <c r="I57" s="4"/>
      <c r="J57" s="9">
        <v>0</v>
      </c>
      <c r="K57" s="10">
        <v>1881011.25</v>
      </c>
      <c r="L57" s="9">
        <v>0</v>
      </c>
      <c r="M57" s="10">
        <v>0</v>
      </c>
      <c r="N57" s="9">
        <v>1881011.25</v>
      </c>
      <c r="P57" s="16">
        <f t="shared" si="0"/>
        <v>11.375</v>
      </c>
    </row>
    <row r="58" spans="1:16" ht="23.25" x14ac:dyDescent="0.25">
      <c r="A58" s="3">
        <v>55</v>
      </c>
      <c r="B58" s="3" t="s">
        <v>212</v>
      </c>
      <c r="C58" s="4" t="s">
        <v>213</v>
      </c>
      <c r="D58" s="3" t="s">
        <v>210</v>
      </c>
      <c r="E58" s="3" t="s">
        <v>211</v>
      </c>
      <c r="F58" s="7">
        <v>43549.333333333299</v>
      </c>
      <c r="G58" s="8">
        <v>43567.708333333299</v>
      </c>
      <c r="H58" s="3" t="s">
        <v>75</v>
      </c>
      <c r="I58" s="4"/>
      <c r="J58" s="9">
        <v>0</v>
      </c>
      <c r="K58" s="10">
        <v>1410758.375</v>
      </c>
      <c r="L58" s="9">
        <v>0</v>
      </c>
      <c r="M58" s="10">
        <v>0</v>
      </c>
      <c r="N58" s="9">
        <v>1410758.375</v>
      </c>
      <c r="P58" s="16">
        <f t="shared" si="0"/>
        <v>18.375</v>
      </c>
    </row>
    <row r="59" spans="1:16" ht="23.25" x14ac:dyDescent="0.25">
      <c r="A59" s="3">
        <v>56</v>
      </c>
      <c r="B59" s="3" t="s">
        <v>214</v>
      </c>
      <c r="C59" s="4" t="s">
        <v>215</v>
      </c>
      <c r="D59" s="3" t="s">
        <v>216</v>
      </c>
      <c r="E59" s="3" t="s">
        <v>217</v>
      </c>
      <c r="F59" s="7">
        <v>43570.333333333299</v>
      </c>
      <c r="G59" s="8">
        <v>43578.708333333299</v>
      </c>
      <c r="H59" s="3" t="s">
        <v>53</v>
      </c>
      <c r="I59" s="4"/>
      <c r="J59" s="9">
        <v>0</v>
      </c>
      <c r="K59" s="10">
        <v>705379.1875</v>
      </c>
      <c r="L59" s="9">
        <v>0</v>
      </c>
      <c r="M59" s="10">
        <v>0</v>
      </c>
      <c r="N59" s="9">
        <v>705379.1875</v>
      </c>
      <c r="P59" s="16">
        <f t="shared" si="0"/>
        <v>8.375</v>
      </c>
    </row>
    <row r="60" spans="1:16" ht="23.25" x14ac:dyDescent="0.25">
      <c r="A60" s="3">
        <v>57</v>
      </c>
      <c r="B60" s="3" t="s">
        <v>218</v>
      </c>
      <c r="C60" s="4" t="s">
        <v>219</v>
      </c>
      <c r="D60" s="3" t="s">
        <v>216</v>
      </c>
      <c r="E60" s="3" t="s">
        <v>217</v>
      </c>
      <c r="F60" s="7">
        <v>43570.333333333299</v>
      </c>
      <c r="G60" s="8">
        <v>43578.708333333299</v>
      </c>
      <c r="H60" s="3" t="s">
        <v>53</v>
      </c>
      <c r="I60" s="4"/>
      <c r="J60" s="9">
        <v>0</v>
      </c>
      <c r="K60" s="10">
        <v>705379.1875</v>
      </c>
      <c r="L60" s="9">
        <v>0</v>
      </c>
      <c r="M60" s="10">
        <v>0</v>
      </c>
      <c r="N60" s="9">
        <v>705379.1875</v>
      </c>
      <c r="P60" s="16">
        <f t="shared" si="0"/>
        <v>8.375</v>
      </c>
    </row>
    <row r="61" spans="1:16" x14ac:dyDescent="0.25">
      <c r="A61" s="4">
        <v>58</v>
      </c>
      <c r="B61" s="4" t="s">
        <v>220</v>
      </c>
      <c r="C61" s="4" t="s">
        <v>221</v>
      </c>
      <c r="D61" s="2"/>
      <c r="E61" s="2"/>
      <c r="F61" s="5">
        <v>43579.333333333299</v>
      </c>
      <c r="G61" s="5">
        <v>43600.708333333299</v>
      </c>
      <c r="H61" s="2" t="s">
        <v>128</v>
      </c>
      <c r="I61" s="2"/>
      <c r="J61" s="6"/>
      <c r="K61" s="6">
        <v>190000</v>
      </c>
      <c r="L61" s="6"/>
      <c r="M61" s="6"/>
      <c r="N61" s="6">
        <v>190000</v>
      </c>
      <c r="P61" s="16">
        <f t="shared" si="0"/>
        <v>21.375</v>
      </c>
    </row>
    <row r="62" spans="1:16" ht="23.25" x14ac:dyDescent="0.25">
      <c r="A62" s="3">
        <v>59</v>
      </c>
      <c r="B62" s="3" t="s">
        <v>222</v>
      </c>
      <c r="C62" s="4" t="s">
        <v>223</v>
      </c>
      <c r="D62" s="3" t="s">
        <v>224</v>
      </c>
      <c r="E62" s="3" t="s">
        <v>225</v>
      </c>
      <c r="F62" s="7">
        <v>43579.333333333299</v>
      </c>
      <c r="G62" s="8">
        <v>43581.708333333299</v>
      </c>
      <c r="H62" s="3" t="s">
        <v>201</v>
      </c>
      <c r="I62" s="4"/>
      <c r="J62" s="9">
        <v>0</v>
      </c>
      <c r="K62" s="10">
        <v>50000</v>
      </c>
      <c r="L62" s="9">
        <v>0</v>
      </c>
      <c r="M62" s="10">
        <v>0</v>
      </c>
      <c r="N62" s="9">
        <v>50000</v>
      </c>
      <c r="P62" s="16">
        <f t="shared" si="0"/>
        <v>2.375</v>
      </c>
    </row>
    <row r="63" spans="1:16" ht="23.25" x14ac:dyDescent="0.25">
      <c r="A63" s="3">
        <v>60</v>
      </c>
      <c r="B63" s="3" t="s">
        <v>226</v>
      </c>
      <c r="C63" s="4" t="s">
        <v>227</v>
      </c>
      <c r="D63" s="3"/>
      <c r="E63" s="3" t="s">
        <v>228</v>
      </c>
      <c r="F63" s="7">
        <v>43580.333333333299</v>
      </c>
      <c r="G63" s="8">
        <v>43584.708333333299</v>
      </c>
      <c r="H63" s="3" t="s">
        <v>201</v>
      </c>
      <c r="I63" s="4"/>
      <c r="J63" s="9">
        <v>0</v>
      </c>
      <c r="K63" s="10">
        <v>10000</v>
      </c>
      <c r="L63" s="9">
        <v>0</v>
      </c>
      <c r="M63" s="10">
        <v>0</v>
      </c>
      <c r="N63" s="9">
        <v>10000</v>
      </c>
      <c r="P63" s="16">
        <f t="shared" si="0"/>
        <v>4.375</v>
      </c>
    </row>
    <row r="64" spans="1:16" ht="23.25" x14ac:dyDescent="0.25">
      <c r="A64" s="3">
        <v>61</v>
      </c>
      <c r="B64" s="3" t="s">
        <v>229</v>
      </c>
      <c r="C64" s="4" t="s">
        <v>230</v>
      </c>
      <c r="D64" s="3" t="s">
        <v>231</v>
      </c>
      <c r="E64" s="3" t="s">
        <v>228</v>
      </c>
      <c r="F64" s="7">
        <v>43584.333333333299</v>
      </c>
      <c r="G64" s="8">
        <v>43586.708333333299</v>
      </c>
      <c r="H64" s="3" t="s">
        <v>201</v>
      </c>
      <c r="I64" s="4"/>
      <c r="J64" s="9">
        <v>0</v>
      </c>
      <c r="K64" s="10">
        <v>10000</v>
      </c>
      <c r="L64" s="9">
        <v>0</v>
      </c>
      <c r="M64" s="10">
        <v>0</v>
      </c>
      <c r="N64" s="9">
        <v>10000</v>
      </c>
      <c r="P64" s="16">
        <f t="shared" si="0"/>
        <v>2.375</v>
      </c>
    </row>
    <row r="65" spans="1:16" ht="23.25" x14ac:dyDescent="0.25">
      <c r="A65" s="3">
        <v>62</v>
      </c>
      <c r="B65" s="3" t="s">
        <v>232</v>
      </c>
      <c r="C65" s="4" t="s">
        <v>233</v>
      </c>
      <c r="D65" s="3"/>
      <c r="E65" s="3" t="s">
        <v>228</v>
      </c>
      <c r="F65" s="7">
        <v>43579.333333333299</v>
      </c>
      <c r="G65" s="8">
        <v>43581.708333333299</v>
      </c>
      <c r="H65" s="3" t="s">
        <v>201</v>
      </c>
      <c r="I65" s="4"/>
      <c r="J65" s="9">
        <v>0</v>
      </c>
      <c r="K65" s="10">
        <v>40000</v>
      </c>
      <c r="L65" s="9">
        <v>0</v>
      </c>
      <c r="M65" s="10">
        <v>0</v>
      </c>
      <c r="N65" s="9">
        <v>40000</v>
      </c>
      <c r="P65" s="16">
        <f t="shared" si="0"/>
        <v>2.375</v>
      </c>
    </row>
    <row r="66" spans="1:16" ht="23.25" x14ac:dyDescent="0.25">
      <c r="A66" s="3">
        <v>63</v>
      </c>
      <c r="B66" s="3" t="s">
        <v>234</v>
      </c>
      <c r="C66" s="4" t="s">
        <v>235</v>
      </c>
      <c r="D66" s="3" t="s">
        <v>236</v>
      </c>
      <c r="E66" s="3"/>
      <c r="F66" s="7">
        <v>43587.333333333299</v>
      </c>
      <c r="G66" s="8">
        <v>43600.708333333299</v>
      </c>
      <c r="H66" s="3" t="s">
        <v>34</v>
      </c>
      <c r="I66" s="4"/>
      <c r="J66" s="9">
        <v>0</v>
      </c>
      <c r="K66" s="10">
        <v>80000</v>
      </c>
      <c r="L66" s="9">
        <v>0</v>
      </c>
      <c r="M66" s="10">
        <v>0</v>
      </c>
      <c r="N66" s="9">
        <v>80000</v>
      </c>
      <c r="P66" s="16">
        <f t="shared" si="0"/>
        <v>13.375</v>
      </c>
    </row>
    <row r="67" spans="1:16" x14ac:dyDescent="0.25">
      <c r="A67" s="3">
        <v>64</v>
      </c>
      <c r="B67" s="3" t="s">
        <v>237</v>
      </c>
      <c r="C67" s="4" t="s">
        <v>238</v>
      </c>
      <c r="D67" s="3"/>
      <c r="E67" s="3"/>
      <c r="F67" s="7">
        <v>43600.708333333299</v>
      </c>
      <c r="G67" s="8">
        <v>43600.708333333299</v>
      </c>
      <c r="H67" s="3" t="s">
        <v>57</v>
      </c>
      <c r="I67" s="4"/>
      <c r="J67" s="9">
        <v>0</v>
      </c>
      <c r="K67" s="10">
        <v>0</v>
      </c>
      <c r="L67" s="9">
        <v>0</v>
      </c>
      <c r="M67" s="10">
        <v>0</v>
      </c>
      <c r="N67" s="9">
        <v>0</v>
      </c>
      <c r="P67" s="16">
        <f t="shared" si="0"/>
        <v>0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E7EC9-ADC6-4052-959F-97F57F57BBB9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2A4FB-3897-4EBC-B90A-29B7C18C2C5B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0729D-BD48-423A-9FAF-C56400B1CE65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A7696-ABB1-4A0F-B117-74AAA97846DB}">
  <dimension ref="A1"/>
  <sheetViews>
    <sheetView workbookViewId="0">
      <selection activeCell="O28" sqref="O2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C9705-19D2-4D7F-A652-BCCC073373C9}">
  <dimension ref="A1"/>
  <sheetViews>
    <sheetView workbookViewId="0">
      <selection activeCell="W9" sqref="W9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"/>
  <sheetViews>
    <sheetView workbookViewId="0">
      <selection sqref="A1:D1"/>
    </sheetView>
  </sheetViews>
  <sheetFormatPr defaultRowHeight="15" x14ac:dyDescent="0.25"/>
  <cols>
    <col min="2" max="2" width="15.7109375" customWidth="1"/>
    <col min="7" max="7" width="40.7109375" customWidth="1"/>
    <col min="8" max="8" width="10.7109375" customWidth="1"/>
  </cols>
  <sheetData>
    <row r="1" spans="1:8" x14ac:dyDescent="0.25">
      <c r="A1" s="15" t="s">
        <v>0</v>
      </c>
      <c r="B1" s="15"/>
      <c r="C1" s="15"/>
      <c r="D1" s="15"/>
      <c r="E1" s="15" t="s">
        <v>13</v>
      </c>
      <c r="F1" s="15"/>
      <c r="G1" s="15" t="s">
        <v>3</v>
      </c>
      <c r="H1" s="15"/>
    </row>
    <row r="2" spans="1:8" ht="24.95" customHeight="1" x14ac:dyDescent="0.25">
      <c r="A2" s="1" t="s">
        <v>5</v>
      </c>
      <c r="B2" s="1" t="s">
        <v>6</v>
      </c>
      <c r="C2" s="1" t="s">
        <v>239</v>
      </c>
      <c r="D2" s="1" t="s">
        <v>240</v>
      </c>
      <c r="E2" s="1" t="s">
        <v>241</v>
      </c>
      <c r="F2" s="1" t="s">
        <v>242</v>
      </c>
      <c r="G2" s="1" t="s">
        <v>243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67"/>
  <sheetViews>
    <sheetView tabSelected="1" topLeftCell="C1" workbookViewId="0">
      <selection activeCell="AB6" sqref="AB6"/>
    </sheetView>
  </sheetViews>
  <sheetFormatPr defaultRowHeight="15" x14ac:dyDescent="0.2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3" x14ac:dyDescent="0.25">
      <c r="A1" s="15" t="s">
        <v>0</v>
      </c>
      <c r="B1" s="15"/>
      <c r="C1" s="1" t="s">
        <v>2</v>
      </c>
      <c r="D1" s="15" t="s">
        <v>244</v>
      </c>
      <c r="E1" s="15"/>
      <c r="F1" s="15"/>
      <c r="G1" s="15"/>
    </row>
    <row r="2" spans="1:23" ht="34.5" x14ac:dyDescent="0.25">
      <c r="A2" s="1" t="s">
        <v>5</v>
      </c>
      <c r="B2" s="1" t="s">
        <v>6</v>
      </c>
      <c r="C2" s="1" t="s">
        <v>12</v>
      </c>
      <c r="D2" s="1" t="s">
        <v>245</v>
      </c>
      <c r="E2" s="1" t="s">
        <v>246</v>
      </c>
      <c r="F2" s="1" t="s">
        <v>247</v>
      </c>
      <c r="G2" s="1" t="s">
        <v>248</v>
      </c>
      <c r="U2" s="1" t="s">
        <v>346</v>
      </c>
      <c r="V2" s="1" t="s">
        <v>347</v>
      </c>
      <c r="W2" s="1" t="s">
        <v>348</v>
      </c>
    </row>
    <row r="3" spans="1:23" x14ac:dyDescent="0.25">
      <c r="A3" s="2">
        <v>0</v>
      </c>
      <c r="B3" s="3" t="s">
        <v>18</v>
      </c>
      <c r="C3" s="2" t="s">
        <v>249</v>
      </c>
      <c r="D3" s="2"/>
      <c r="E3" s="2"/>
      <c r="F3" s="2"/>
      <c r="G3" s="2"/>
      <c r="U3" s="16">
        <v>99</v>
      </c>
      <c r="V3" s="16">
        <v>100</v>
      </c>
      <c r="W3" s="16">
        <v>101</v>
      </c>
    </row>
    <row r="4" spans="1:23" x14ac:dyDescent="0.25">
      <c r="A4" s="4">
        <v>1</v>
      </c>
      <c r="B4" s="4" t="s">
        <v>21</v>
      </c>
      <c r="C4" s="2" t="s">
        <v>249</v>
      </c>
      <c r="D4" s="2"/>
      <c r="E4" s="2"/>
      <c r="F4" s="2"/>
      <c r="G4" s="2"/>
      <c r="U4" s="16">
        <v>99</v>
      </c>
      <c r="V4" s="16">
        <v>100</v>
      </c>
      <c r="W4" s="16">
        <v>101</v>
      </c>
    </row>
    <row r="5" spans="1:23" ht="34.5" x14ac:dyDescent="0.25">
      <c r="A5" s="4">
        <v>2</v>
      </c>
      <c r="B5" s="4" t="s">
        <v>23</v>
      </c>
      <c r="C5" s="2" t="s">
        <v>250</v>
      </c>
      <c r="D5" s="2"/>
      <c r="E5" s="2"/>
      <c r="F5" s="2"/>
      <c r="G5" s="2"/>
      <c r="U5" s="16">
        <v>99</v>
      </c>
      <c r="V5" s="16">
        <v>100</v>
      </c>
      <c r="W5" s="16">
        <v>101</v>
      </c>
    </row>
    <row r="6" spans="1:23" x14ac:dyDescent="0.25">
      <c r="A6" s="3">
        <v>3</v>
      </c>
      <c r="B6" s="3" t="s">
        <v>26</v>
      </c>
      <c r="C6" s="11" t="s">
        <v>251</v>
      </c>
      <c r="D6" s="4" t="s">
        <v>252</v>
      </c>
      <c r="E6" s="4">
        <v>80</v>
      </c>
      <c r="F6" s="4">
        <v>100</v>
      </c>
      <c r="G6" s="4">
        <v>120</v>
      </c>
      <c r="U6" s="16">
        <f>E6</f>
        <v>80</v>
      </c>
      <c r="V6" s="16">
        <f t="shared" ref="V6:W6" si="0">F6</f>
        <v>100</v>
      </c>
      <c r="W6" s="16">
        <f t="shared" si="0"/>
        <v>120</v>
      </c>
    </row>
    <row r="7" spans="1:23" x14ac:dyDescent="0.25">
      <c r="A7" s="3">
        <v>4</v>
      </c>
      <c r="B7" s="3" t="s">
        <v>30</v>
      </c>
      <c r="C7" s="11" t="s">
        <v>253</v>
      </c>
      <c r="D7" s="4" t="s">
        <v>252</v>
      </c>
      <c r="E7" s="4">
        <v>80</v>
      </c>
      <c r="F7" s="4">
        <v>100</v>
      </c>
      <c r="G7" s="4">
        <v>120</v>
      </c>
      <c r="U7" s="16">
        <f t="shared" ref="U7:U11" si="1">E7</f>
        <v>80</v>
      </c>
      <c r="V7" s="16">
        <f t="shared" ref="V7:V11" si="2">F7</f>
        <v>100</v>
      </c>
      <c r="W7" s="16">
        <f t="shared" ref="W7:W11" si="3">G7</f>
        <v>120</v>
      </c>
    </row>
    <row r="8" spans="1:23" x14ac:dyDescent="0.25">
      <c r="A8" s="3">
        <v>5</v>
      </c>
      <c r="B8" s="3" t="s">
        <v>35</v>
      </c>
      <c r="C8" s="11" t="s">
        <v>253</v>
      </c>
      <c r="D8" s="4" t="s">
        <v>252</v>
      </c>
      <c r="E8" s="4">
        <v>80</v>
      </c>
      <c r="F8" s="4">
        <v>100</v>
      </c>
      <c r="G8" s="4">
        <v>120</v>
      </c>
      <c r="U8" s="16">
        <f t="shared" si="1"/>
        <v>80</v>
      </c>
      <c r="V8" s="16">
        <f t="shared" si="2"/>
        <v>100</v>
      </c>
      <c r="W8" s="16">
        <f t="shared" si="3"/>
        <v>120</v>
      </c>
    </row>
    <row r="9" spans="1:23" x14ac:dyDescent="0.25">
      <c r="A9" s="3">
        <v>6</v>
      </c>
      <c r="B9" s="3" t="s">
        <v>37</v>
      </c>
      <c r="C9" s="11" t="s">
        <v>253</v>
      </c>
      <c r="D9" s="4" t="s">
        <v>252</v>
      </c>
      <c r="E9" s="4">
        <v>80</v>
      </c>
      <c r="F9" s="4">
        <v>100</v>
      </c>
      <c r="G9" s="4">
        <v>120</v>
      </c>
      <c r="U9" s="16">
        <f t="shared" si="1"/>
        <v>80</v>
      </c>
      <c r="V9" s="16">
        <f t="shared" si="2"/>
        <v>100</v>
      </c>
      <c r="W9" s="16">
        <f t="shared" si="3"/>
        <v>120</v>
      </c>
    </row>
    <row r="10" spans="1:23" ht="23.25" x14ac:dyDescent="0.25">
      <c r="A10" s="3">
        <v>7</v>
      </c>
      <c r="B10" s="3" t="s">
        <v>39</v>
      </c>
      <c r="C10" s="11" t="s">
        <v>254</v>
      </c>
      <c r="D10" s="4" t="s">
        <v>252</v>
      </c>
      <c r="E10" s="4">
        <v>80</v>
      </c>
      <c r="F10" s="4">
        <v>100</v>
      </c>
      <c r="G10" s="4">
        <v>120</v>
      </c>
      <c r="U10" s="16">
        <f t="shared" si="1"/>
        <v>80</v>
      </c>
      <c r="V10" s="16">
        <f t="shared" si="2"/>
        <v>100</v>
      </c>
      <c r="W10" s="16">
        <f t="shared" si="3"/>
        <v>120</v>
      </c>
    </row>
    <row r="11" spans="1:23" ht="23.25" x14ac:dyDescent="0.25">
      <c r="A11" s="3">
        <v>8</v>
      </c>
      <c r="B11" s="3" t="s">
        <v>42</v>
      </c>
      <c r="C11" s="11" t="s">
        <v>255</v>
      </c>
      <c r="D11" s="4" t="s">
        <v>252</v>
      </c>
      <c r="E11" s="4">
        <v>80</v>
      </c>
      <c r="F11" s="4">
        <v>100</v>
      </c>
      <c r="G11" s="4">
        <v>120</v>
      </c>
      <c r="U11" s="16">
        <f t="shared" si="1"/>
        <v>80</v>
      </c>
      <c r="V11" s="16">
        <f t="shared" si="2"/>
        <v>100</v>
      </c>
      <c r="W11" s="16">
        <f t="shared" si="3"/>
        <v>120</v>
      </c>
    </row>
    <row r="12" spans="1:23" x14ac:dyDescent="0.25">
      <c r="A12" s="4">
        <v>9</v>
      </c>
      <c r="B12" s="4" t="s">
        <v>47</v>
      </c>
      <c r="C12" s="2" t="s">
        <v>256</v>
      </c>
      <c r="D12" s="2"/>
      <c r="E12" s="2"/>
      <c r="F12" s="2"/>
      <c r="G12" s="2"/>
      <c r="U12" s="16">
        <v>99</v>
      </c>
      <c r="V12" s="16">
        <v>100</v>
      </c>
      <c r="W12" s="16">
        <v>101</v>
      </c>
    </row>
    <row r="13" spans="1:23" x14ac:dyDescent="0.25">
      <c r="A13" s="3">
        <v>10</v>
      </c>
      <c r="B13" s="3" t="s">
        <v>50</v>
      </c>
      <c r="C13" s="11" t="s">
        <v>257</v>
      </c>
      <c r="D13" s="4" t="s">
        <v>252</v>
      </c>
      <c r="E13" s="4">
        <v>80</v>
      </c>
      <c r="F13" s="4">
        <v>100</v>
      </c>
      <c r="G13" s="4">
        <v>120</v>
      </c>
      <c r="U13" s="16">
        <f>E13</f>
        <v>80</v>
      </c>
      <c r="V13" s="16">
        <f t="shared" ref="V13:W13" si="4">F13</f>
        <v>100</v>
      </c>
      <c r="W13" s="16">
        <f t="shared" si="4"/>
        <v>120</v>
      </c>
    </row>
    <row r="14" spans="1:23" ht="23.25" x14ac:dyDescent="0.25">
      <c r="A14" s="3">
        <v>11</v>
      </c>
      <c r="B14" s="3" t="s">
        <v>54</v>
      </c>
      <c r="C14" s="11" t="s">
        <v>57</v>
      </c>
      <c r="D14" s="4" t="s">
        <v>252</v>
      </c>
      <c r="E14" s="4">
        <v>80</v>
      </c>
      <c r="F14" s="4">
        <v>100</v>
      </c>
      <c r="G14" s="4">
        <v>120</v>
      </c>
      <c r="U14" s="16">
        <f t="shared" ref="U14:U19" si="5">E14</f>
        <v>80</v>
      </c>
      <c r="V14" s="16">
        <f t="shared" ref="V14:V19" si="6">F14</f>
        <v>100</v>
      </c>
      <c r="W14" s="16">
        <f t="shared" ref="W14:W19" si="7">G14</f>
        <v>120</v>
      </c>
    </row>
    <row r="15" spans="1:23" x14ac:dyDescent="0.25">
      <c r="A15" s="3">
        <v>12</v>
      </c>
      <c r="B15" s="3" t="s">
        <v>58</v>
      </c>
      <c r="C15" s="11" t="s">
        <v>253</v>
      </c>
      <c r="D15" s="4" t="s">
        <v>252</v>
      </c>
      <c r="E15" s="4">
        <v>80</v>
      </c>
      <c r="F15" s="4">
        <v>100</v>
      </c>
      <c r="G15" s="4">
        <v>120</v>
      </c>
      <c r="U15" s="16">
        <f t="shared" si="5"/>
        <v>80</v>
      </c>
      <c r="V15" s="16">
        <f t="shared" si="6"/>
        <v>100</v>
      </c>
      <c r="W15" s="16">
        <f t="shared" si="7"/>
        <v>120</v>
      </c>
    </row>
    <row r="16" spans="1:23" ht="23.25" x14ac:dyDescent="0.25">
      <c r="A16" s="3">
        <v>13</v>
      </c>
      <c r="B16" s="3" t="s">
        <v>62</v>
      </c>
      <c r="C16" s="11" t="s">
        <v>258</v>
      </c>
      <c r="D16" s="4" t="s">
        <v>252</v>
      </c>
      <c r="E16" s="4">
        <v>80</v>
      </c>
      <c r="F16" s="4">
        <v>100</v>
      </c>
      <c r="G16" s="4">
        <v>120</v>
      </c>
      <c r="U16" s="16">
        <f t="shared" si="5"/>
        <v>80</v>
      </c>
      <c r="V16" s="16">
        <f t="shared" si="6"/>
        <v>100</v>
      </c>
      <c r="W16" s="16">
        <f t="shared" si="7"/>
        <v>120</v>
      </c>
    </row>
    <row r="17" spans="1:23" x14ac:dyDescent="0.25">
      <c r="A17" s="3">
        <v>14</v>
      </c>
      <c r="B17" s="3" t="s">
        <v>67</v>
      </c>
      <c r="C17" s="11" t="s">
        <v>253</v>
      </c>
      <c r="D17" s="4" t="s">
        <v>252</v>
      </c>
      <c r="E17" s="4">
        <v>80</v>
      </c>
      <c r="F17" s="4">
        <v>100</v>
      </c>
      <c r="G17" s="4">
        <v>120</v>
      </c>
      <c r="U17" s="16">
        <f t="shared" si="5"/>
        <v>80</v>
      </c>
      <c r="V17" s="16">
        <f t="shared" si="6"/>
        <v>100</v>
      </c>
      <c r="W17" s="16">
        <f t="shared" si="7"/>
        <v>120</v>
      </c>
    </row>
    <row r="18" spans="1:23" x14ac:dyDescent="0.25">
      <c r="A18" s="3">
        <v>15</v>
      </c>
      <c r="B18" s="3" t="s">
        <v>71</v>
      </c>
      <c r="C18" s="11" t="s">
        <v>259</v>
      </c>
      <c r="D18" s="4" t="s">
        <v>252</v>
      </c>
      <c r="E18" s="4">
        <v>80</v>
      </c>
      <c r="F18" s="4">
        <v>100</v>
      </c>
      <c r="G18" s="4">
        <v>120</v>
      </c>
      <c r="U18" s="16">
        <f t="shared" si="5"/>
        <v>80</v>
      </c>
      <c r="V18" s="16">
        <f t="shared" si="6"/>
        <v>100</v>
      </c>
      <c r="W18" s="16">
        <f t="shared" si="7"/>
        <v>120</v>
      </c>
    </row>
    <row r="19" spans="1:23" x14ac:dyDescent="0.25">
      <c r="A19" s="3">
        <v>16</v>
      </c>
      <c r="B19" s="3" t="s">
        <v>76</v>
      </c>
      <c r="C19" s="11" t="s">
        <v>259</v>
      </c>
      <c r="D19" s="4" t="s">
        <v>252</v>
      </c>
      <c r="E19" s="4">
        <v>80</v>
      </c>
      <c r="F19" s="4">
        <v>100</v>
      </c>
      <c r="G19" s="4">
        <v>120</v>
      </c>
      <c r="U19" s="16">
        <f t="shared" si="5"/>
        <v>80</v>
      </c>
      <c r="V19" s="16">
        <f t="shared" si="6"/>
        <v>100</v>
      </c>
      <c r="W19" s="16">
        <f t="shared" si="7"/>
        <v>120</v>
      </c>
    </row>
    <row r="20" spans="1:23" x14ac:dyDescent="0.25">
      <c r="A20" s="4">
        <v>17</v>
      </c>
      <c r="B20" s="4" t="s">
        <v>80</v>
      </c>
      <c r="C20" s="2" t="s">
        <v>260</v>
      </c>
      <c r="D20" s="2"/>
      <c r="E20" s="2"/>
      <c r="F20" s="2"/>
      <c r="G20" s="2"/>
      <c r="U20" s="16">
        <v>99</v>
      </c>
      <c r="V20" s="16">
        <v>100</v>
      </c>
      <c r="W20" s="16">
        <v>101</v>
      </c>
    </row>
    <row r="21" spans="1:23" x14ac:dyDescent="0.25">
      <c r="A21" s="3">
        <v>18</v>
      </c>
      <c r="B21" s="3" t="s">
        <v>83</v>
      </c>
      <c r="C21" s="11" t="s">
        <v>261</v>
      </c>
      <c r="D21" s="4" t="s">
        <v>252</v>
      </c>
      <c r="E21" s="4">
        <v>80</v>
      </c>
      <c r="F21" s="4">
        <v>100</v>
      </c>
      <c r="G21" s="4">
        <v>120</v>
      </c>
      <c r="U21" s="16">
        <f>E21</f>
        <v>80</v>
      </c>
      <c r="V21" s="16">
        <f t="shared" ref="V21:W21" si="8">F21</f>
        <v>100</v>
      </c>
      <c r="W21" s="16">
        <f t="shared" si="8"/>
        <v>120</v>
      </c>
    </row>
    <row r="22" spans="1:23" x14ac:dyDescent="0.25">
      <c r="A22" s="3">
        <v>19</v>
      </c>
      <c r="B22" s="3" t="s">
        <v>88</v>
      </c>
      <c r="C22" s="11" t="s">
        <v>262</v>
      </c>
      <c r="D22" s="4" t="s">
        <v>252</v>
      </c>
      <c r="E22" s="4">
        <v>80</v>
      </c>
      <c r="F22" s="4">
        <v>100</v>
      </c>
      <c r="G22" s="4">
        <v>120</v>
      </c>
      <c r="U22" s="16">
        <f t="shared" ref="U22:U26" si="9">E22</f>
        <v>80</v>
      </c>
      <c r="V22" s="16">
        <f t="shared" ref="V22:V26" si="10">F22</f>
        <v>100</v>
      </c>
      <c r="W22" s="16">
        <f t="shared" ref="W22:W26" si="11">G22</f>
        <v>120</v>
      </c>
    </row>
    <row r="23" spans="1:23" x14ac:dyDescent="0.25">
      <c r="A23" s="3">
        <v>20</v>
      </c>
      <c r="B23" s="3" t="s">
        <v>93</v>
      </c>
      <c r="C23" s="11" t="s">
        <v>263</v>
      </c>
      <c r="D23" s="4" t="s">
        <v>252</v>
      </c>
      <c r="E23" s="4">
        <v>80</v>
      </c>
      <c r="F23" s="4">
        <v>100</v>
      </c>
      <c r="G23" s="4">
        <v>120</v>
      </c>
      <c r="U23" s="16">
        <f t="shared" si="9"/>
        <v>80</v>
      </c>
      <c r="V23" s="16">
        <f t="shared" si="10"/>
        <v>100</v>
      </c>
      <c r="W23" s="16">
        <f t="shared" si="11"/>
        <v>120</v>
      </c>
    </row>
    <row r="24" spans="1:23" x14ac:dyDescent="0.25">
      <c r="A24" s="3">
        <v>21</v>
      </c>
      <c r="B24" s="3" t="s">
        <v>96</v>
      </c>
      <c r="C24" s="11" t="s">
        <v>264</v>
      </c>
      <c r="D24" s="4" t="s">
        <v>252</v>
      </c>
      <c r="E24" s="4">
        <v>80</v>
      </c>
      <c r="F24" s="4">
        <v>100</v>
      </c>
      <c r="G24" s="4">
        <v>120</v>
      </c>
      <c r="U24" s="16">
        <f t="shared" si="9"/>
        <v>80</v>
      </c>
      <c r="V24" s="16">
        <f t="shared" si="10"/>
        <v>100</v>
      </c>
      <c r="W24" s="16">
        <f t="shared" si="11"/>
        <v>120</v>
      </c>
    </row>
    <row r="25" spans="1:23" x14ac:dyDescent="0.25">
      <c r="A25" s="3">
        <v>22</v>
      </c>
      <c r="B25" s="3" t="s">
        <v>101</v>
      </c>
      <c r="C25" s="11" t="s">
        <v>263</v>
      </c>
      <c r="D25" s="4" t="s">
        <v>252</v>
      </c>
      <c r="E25" s="4">
        <v>80</v>
      </c>
      <c r="F25" s="4">
        <v>100</v>
      </c>
      <c r="G25" s="4">
        <v>120</v>
      </c>
      <c r="U25" s="16">
        <f t="shared" si="9"/>
        <v>80</v>
      </c>
      <c r="V25" s="16">
        <f t="shared" si="10"/>
        <v>100</v>
      </c>
      <c r="W25" s="16">
        <f t="shared" si="11"/>
        <v>120</v>
      </c>
    </row>
    <row r="26" spans="1:23" x14ac:dyDescent="0.25">
      <c r="A26" s="3">
        <v>23</v>
      </c>
      <c r="B26" s="3" t="s">
        <v>104</v>
      </c>
      <c r="C26" s="11" t="s">
        <v>257</v>
      </c>
      <c r="D26" s="4" t="s">
        <v>252</v>
      </c>
      <c r="E26" s="4">
        <v>80</v>
      </c>
      <c r="F26" s="4">
        <v>100</v>
      </c>
      <c r="G26" s="4">
        <v>120</v>
      </c>
      <c r="U26" s="16">
        <f t="shared" si="9"/>
        <v>80</v>
      </c>
      <c r="V26" s="16">
        <f t="shared" si="10"/>
        <v>100</v>
      </c>
      <c r="W26" s="16">
        <f t="shared" si="11"/>
        <v>120</v>
      </c>
    </row>
    <row r="27" spans="1:23" x14ac:dyDescent="0.25">
      <c r="A27" s="4">
        <v>24</v>
      </c>
      <c r="B27" s="4" t="s">
        <v>107</v>
      </c>
      <c r="C27" s="2" t="s">
        <v>265</v>
      </c>
      <c r="D27" s="2"/>
      <c r="E27" s="2"/>
      <c r="F27" s="2"/>
      <c r="G27" s="2"/>
      <c r="U27" s="16">
        <v>99</v>
      </c>
      <c r="V27" s="16">
        <v>100</v>
      </c>
      <c r="W27" s="16">
        <v>101</v>
      </c>
    </row>
    <row r="28" spans="1:23" ht="23.25" x14ac:dyDescent="0.25">
      <c r="A28" s="3">
        <v>25</v>
      </c>
      <c r="B28" s="3" t="s">
        <v>110</v>
      </c>
      <c r="C28" s="11" t="s">
        <v>266</v>
      </c>
      <c r="D28" s="4" t="s">
        <v>252</v>
      </c>
      <c r="E28" s="4">
        <v>80</v>
      </c>
      <c r="F28" s="4">
        <v>100</v>
      </c>
      <c r="G28" s="4">
        <v>120</v>
      </c>
      <c r="U28" s="16">
        <f>E28</f>
        <v>80</v>
      </c>
      <c r="V28" s="16">
        <f t="shared" ref="V28:W28" si="12">F28</f>
        <v>100</v>
      </c>
      <c r="W28" s="16">
        <f t="shared" si="12"/>
        <v>120</v>
      </c>
    </row>
    <row r="29" spans="1:23" ht="23.25" x14ac:dyDescent="0.25">
      <c r="A29" s="3">
        <v>26</v>
      </c>
      <c r="B29" s="3" t="s">
        <v>115</v>
      </c>
      <c r="C29" s="11" t="s">
        <v>266</v>
      </c>
      <c r="D29" s="4" t="s">
        <v>252</v>
      </c>
      <c r="E29" s="4">
        <v>80</v>
      </c>
      <c r="F29" s="4">
        <v>100</v>
      </c>
      <c r="G29" s="4">
        <v>120</v>
      </c>
      <c r="U29" s="16">
        <f t="shared" ref="U29:U30" si="13">E29</f>
        <v>80</v>
      </c>
      <c r="V29" s="16">
        <f t="shared" ref="V29:V30" si="14">F29</f>
        <v>100</v>
      </c>
      <c r="W29" s="16">
        <f t="shared" ref="W29:W30" si="15">G29</f>
        <v>120</v>
      </c>
    </row>
    <row r="30" spans="1:23" ht="34.5" x14ac:dyDescent="0.25">
      <c r="A30" s="3">
        <v>27</v>
      </c>
      <c r="B30" s="3" t="s">
        <v>118</v>
      </c>
      <c r="C30" s="11" t="s">
        <v>259</v>
      </c>
      <c r="D30" s="4" t="s">
        <v>252</v>
      </c>
      <c r="E30" s="4">
        <v>80</v>
      </c>
      <c r="F30" s="4">
        <v>100</v>
      </c>
      <c r="G30" s="4">
        <v>120</v>
      </c>
      <c r="U30" s="16">
        <f t="shared" si="13"/>
        <v>80</v>
      </c>
      <c r="V30" s="16">
        <f t="shared" si="14"/>
        <v>100</v>
      </c>
      <c r="W30" s="16">
        <f t="shared" si="15"/>
        <v>120</v>
      </c>
    </row>
    <row r="31" spans="1:23" ht="23.25" x14ac:dyDescent="0.25">
      <c r="A31" s="4">
        <v>28</v>
      </c>
      <c r="B31" s="4" t="s">
        <v>121</v>
      </c>
      <c r="C31" s="2" t="s">
        <v>267</v>
      </c>
      <c r="D31" s="2"/>
      <c r="E31" s="2"/>
      <c r="F31" s="2"/>
      <c r="G31" s="2"/>
      <c r="U31" s="16">
        <v>99</v>
      </c>
      <c r="V31" s="16">
        <v>100</v>
      </c>
      <c r="W31" s="16">
        <v>101</v>
      </c>
    </row>
    <row r="32" spans="1:23" ht="23.25" x14ac:dyDescent="0.25">
      <c r="A32" s="3">
        <v>29</v>
      </c>
      <c r="B32" s="3" t="s">
        <v>124</v>
      </c>
      <c r="C32" s="11" t="s">
        <v>268</v>
      </c>
      <c r="D32" s="4" t="s">
        <v>252</v>
      </c>
      <c r="E32" s="4">
        <v>80</v>
      </c>
      <c r="F32" s="4">
        <v>100</v>
      </c>
      <c r="G32" s="4">
        <v>120</v>
      </c>
      <c r="U32" s="16">
        <f>E32</f>
        <v>80</v>
      </c>
      <c r="V32" s="16">
        <f t="shared" ref="V32:W32" si="16">F32</f>
        <v>100</v>
      </c>
      <c r="W32" s="16">
        <f t="shared" si="16"/>
        <v>120</v>
      </c>
    </row>
    <row r="33" spans="1:23" ht="45.75" x14ac:dyDescent="0.25">
      <c r="A33" s="3">
        <v>30</v>
      </c>
      <c r="B33" s="3" t="s">
        <v>129</v>
      </c>
      <c r="C33" s="11" t="s">
        <v>269</v>
      </c>
      <c r="D33" s="4" t="s">
        <v>252</v>
      </c>
      <c r="E33" s="4">
        <v>80</v>
      </c>
      <c r="F33" s="4">
        <v>100</v>
      </c>
      <c r="G33" s="4">
        <v>120</v>
      </c>
      <c r="U33" s="16">
        <f t="shared" ref="U33:U35" si="17">E33</f>
        <v>80</v>
      </c>
      <c r="V33" s="16">
        <f t="shared" ref="V33:V35" si="18">F33</f>
        <v>100</v>
      </c>
      <c r="W33" s="16">
        <f t="shared" ref="W33:W35" si="19">G33</f>
        <v>120</v>
      </c>
    </row>
    <row r="34" spans="1:23" x14ac:dyDescent="0.25">
      <c r="A34" s="3">
        <v>31</v>
      </c>
      <c r="B34" s="3" t="s">
        <v>134</v>
      </c>
      <c r="C34" s="11" t="s">
        <v>270</v>
      </c>
      <c r="D34" s="4" t="s">
        <v>252</v>
      </c>
      <c r="E34" s="4">
        <v>80</v>
      </c>
      <c r="F34" s="4">
        <v>100</v>
      </c>
      <c r="G34" s="4">
        <v>120</v>
      </c>
      <c r="U34" s="16">
        <f t="shared" si="17"/>
        <v>80</v>
      </c>
      <c r="V34" s="16">
        <f t="shared" si="18"/>
        <v>100</v>
      </c>
      <c r="W34" s="16">
        <f t="shared" si="19"/>
        <v>120</v>
      </c>
    </row>
    <row r="35" spans="1:23" ht="45.75" x14ac:dyDescent="0.25">
      <c r="A35" s="3">
        <v>32</v>
      </c>
      <c r="B35" s="3" t="s">
        <v>139</v>
      </c>
      <c r="C35" s="11" t="s">
        <v>269</v>
      </c>
      <c r="D35" s="4" t="s">
        <v>252</v>
      </c>
      <c r="E35" s="4">
        <v>80</v>
      </c>
      <c r="F35" s="4">
        <v>100</v>
      </c>
      <c r="G35" s="4">
        <v>120</v>
      </c>
      <c r="U35" s="16">
        <f t="shared" si="17"/>
        <v>80</v>
      </c>
      <c r="V35" s="16">
        <f t="shared" si="18"/>
        <v>100</v>
      </c>
      <c r="W35" s="16">
        <f t="shared" si="19"/>
        <v>120</v>
      </c>
    </row>
    <row r="36" spans="1:23" x14ac:dyDescent="0.25">
      <c r="A36" s="4">
        <v>33</v>
      </c>
      <c r="B36" s="4" t="s">
        <v>143</v>
      </c>
      <c r="C36" s="2" t="s">
        <v>271</v>
      </c>
      <c r="D36" s="2"/>
      <c r="E36" s="2"/>
      <c r="F36" s="2"/>
      <c r="G36" s="2"/>
      <c r="U36" s="16">
        <v>99</v>
      </c>
      <c r="V36" s="16">
        <v>100</v>
      </c>
      <c r="W36" s="16">
        <v>101</v>
      </c>
    </row>
    <row r="37" spans="1:23" ht="23.25" x14ac:dyDescent="0.25">
      <c r="A37" s="3">
        <v>34</v>
      </c>
      <c r="B37" s="3" t="s">
        <v>146</v>
      </c>
      <c r="C37" s="11" t="s">
        <v>266</v>
      </c>
      <c r="D37" s="4" t="s">
        <v>252</v>
      </c>
      <c r="E37" s="4">
        <v>80</v>
      </c>
      <c r="F37" s="4">
        <v>100</v>
      </c>
      <c r="G37" s="4">
        <v>120</v>
      </c>
      <c r="U37" s="16">
        <f>E37</f>
        <v>80</v>
      </c>
      <c r="V37" s="16">
        <f t="shared" ref="V37:W37" si="20">F37</f>
        <v>100</v>
      </c>
      <c r="W37" s="16">
        <f t="shared" si="20"/>
        <v>120</v>
      </c>
    </row>
    <row r="38" spans="1:23" x14ac:dyDescent="0.25">
      <c r="A38" s="3">
        <v>35</v>
      </c>
      <c r="B38" s="3" t="s">
        <v>149</v>
      </c>
      <c r="C38" s="11" t="s">
        <v>253</v>
      </c>
      <c r="D38" s="4" t="s">
        <v>252</v>
      </c>
      <c r="E38" s="4">
        <v>80</v>
      </c>
      <c r="F38" s="4">
        <v>100</v>
      </c>
      <c r="G38" s="4">
        <v>120</v>
      </c>
      <c r="U38" s="16">
        <f t="shared" ref="U38:U39" si="21">E38</f>
        <v>80</v>
      </c>
      <c r="V38" s="16">
        <f t="shared" ref="V38:V39" si="22">F38</f>
        <v>100</v>
      </c>
      <c r="W38" s="16">
        <f t="shared" ref="W38:W39" si="23">G38</f>
        <v>120</v>
      </c>
    </row>
    <row r="39" spans="1:23" x14ac:dyDescent="0.25">
      <c r="A39" s="3">
        <v>36</v>
      </c>
      <c r="B39" s="3" t="s">
        <v>153</v>
      </c>
      <c r="C39" s="11" t="s">
        <v>272</v>
      </c>
      <c r="D39" s="4" t="s">
        <v>252</v>
      </c>
      <c r="E39" s="4">
        <v>80</v>
      </c>
      <c r="F39" s="4">
        <v>100</v>
      </c>
      <c r="G39" s="4">
        <v>120</v>
      </c>
      <c r="U39" s="16">
        <f t="shared" si="21"/>
        <v>80</v>
      </c>
      <c r="V39" s="16">
        <f t="shared" si="22"/>
        <v>100</v>
      </c>
      <c r="W39" s="16">
        <f t="shared" si="23"/>
        <v>120</v>
      </c>
    </row>
    <row r="40" spans="1:23" x14ac:dyDescent="0.25">
      <c r="A40" s="4">
        <v>37</v>
      </c>
      <c r="B40" s="4" t="s">
        <v>157</v>
      </c>
      <c r="C40" s="2" t="s">
        <v>266</v>
      </c>
      <c r="D40" s="2"/>
      <c r="E40" s="2"/>
      <c r="F40" s="2"/>
      <c r="G40" s="2"/>
      <c r="U40" s="16">
        <v>99</v>
      </c>
      <c r="V40" s="16">
        <v>100</v>
      </c>
      <c r="W40" s="16">
        <v>101</v>
      </c>
    </row>
    <row r="41" spans="1:23" x14ac:dyDescent="0.25">
      <c r="A41" s="3">
        <v>38</v>
      </c>
      <c r="B41" s="3" t="s">
        <v>159</v>
      </c>
      <c r="C41" s="11" t="s">
        <v>272</v>
      </c>
      <c r="D41" s="4" t="s">
        <v>252</v>
      </c>
      <c r="E41" s="4">
        <v>80</v>
      </c>
      <c r="F41" s="4">
        <v>100</v>
      </c>
      <c r="G41" s="4">
        <v>120</v>
      </c>
      <c r="U41" s="16">
        <f>E41</f>
        <v>80</v>
      </c>
      <c r="V41" s="16">
        <f t="shared" ref="V41:W41" si="24">F41</f>
        <v>100</v>
      </c>
      <c r="W41" s="16">
        <f t="shared" si="24"/>
        <v>120</v>
      </c>
    </row>
    <row r="42" spans="1:23" ht="23.25" x14ac:dyDescent="0.25">
      <c r="A42" s="3">
        <v>39</v>
      </c>
      <c r="B42" s="3" t="s">
        <v>162</v>
      </c>
      <c r="C42" s="11" t="s">
        <v>259</v>
      </c>
      <c r="D42" s="4" t="s">
        <v>252</v>
      </c>
      <c r="E42" s="4">
        <v>80</v>
      </c>
      <c r="F42" s="4">
        <v>100</v>
      </c>
      <c r="G42" s="4">
        <v>120</v>
      </c>
      <c r="U42" s="16">
        <f t="shared" ref="U42:U43" si="25">E42</f>
        <v>80</v>
      </c>
      <c r="V42" s="16">
        <f t="shared" ref="V42:V43" si="26">F42</f>
        <v>100</v>
      </c>
      <c r="W42" s="16">
        <f t="shared" ref="W42:W43" si="27">G42</f>
        <v>120</v>
      </c>
    </row>
    <row r="43" spans="1:23" ht="23.25" x14ac:dyDescent="0.25">
      <c r="A43" s="3">
        <v>40</v>
      </c>
      <c r="B43" s="3" t="s">
        <v>165</v>
      </c>
      <c r="C43" s="11" t="s">
        <v>57</v>
      </c>
      <c r="D43" s="4" t="s">
        <v>252</v>
      </c>
      <c r="E43" s="4">
        <v>80</v>
      </c>
      <c r="F43" s="4">
        <v>100</v>
      </c>
      <c r="G43" s="4">
        <v>120</v>
      </c>
      <c r="U43" s="16">
        <f t="shared" si="25"/>
        <v>80</v>
      </c>
      <c r="V43" s="16">
        <f t="shared" si="26"/>
        <v>100</v>
      </c>
      <c r="W43" s="16">
        <f t="shared" si="27"/>
        <v>120</v>
      </c>
    </row>
    <row r="44" spans="1:23" ht="23.25" x14ac:dyDescent="0.25">
      <c r="A44" s="4">
        <v>41</v>
      </c>
      <c r="B44" s="4" t="s">
        <v>167</v>
      </c>
      <c r="C44" s="2" t="s">
        <v>273</v>
      </c>
      <c r="D44" s="2"/>
      <c r="E44" s="2"/>
      <c r="F44" s="2"/>
      <c r="G44" s="2"/>
      <c r="U44" s="16">
        <v>99</v>
      </c>
      <c r="V44" s="16">
        <v>100</v>
      </c>
      <c r="W44" s="16">
        <v>101</v>
      </c>
    </row>
    <row r="45" spans="1:23" ht="23.25" x14ac:dyDescent="0.25">
      <c r="A45" s="3">
        <v>42</v>
      </c>
      <c r="B45" s="3" t="s">
        <v>170</v>
      </c>
      <c r="C45" s="11" t="s">
        <v>272</v>
      </c>
      <c r="D45" s="4" t="s">
        <v>252</v>
      </c>
      <c r="E45" s="4">
        <v>80</v>
      </c>
      <c r="F45" s="4">
        <v>100</v>
      </c>
      <c r="G45" s="4">
        <v>120</v>
      </c>
      <c r="U45" s="16">
        <f>E45</f>
        <v>80</v>
      </c>
      <c r="V45" s="16">
        <f t="shared" ref="V45:W45" si="28">F45</f>
        <v>100</v>
      </c>
      <c r="W45" s="16">
        <f t="shared" si="28"/>
        <v>120</v>
      </c>
    </row>
    <row r="46" spans="1:23" x14ac:dyDescent="0.25">
      <c r="A46" s="3">
        <v>43</v>
      </c>
      <c r="B46" s="3" t="s">
        <v>173</v>
      </c>
      <c r="C46" s="11" t="s">
        <v>269</v>
      </c>
      <c r="D46" s="4" t="s">
        <v>252</v>
      </c>
      <c r="E46" s="4">
        <v>80</v>
      </c>
      <c r="F46" s="4">
        <v>100</v>
      </c>
      <c r="G46" s="4">
        <v>120</v>
      </c>
      <c r="U46" s="16">
        <f t="shared" ref="U46:U50" si="29">E46</f>
        <v>80</v>
      </c>
      <c r="V46" s="16">
        <f t="shared" ref="V46:V50" si="30">F46</f>
        <v>100</v>
      </c>
      <c r="W46" s="16">
        <f t="shared" ref="W46:W50" si="31">G46</f>
        <v>120</v>
      </c>
    </row>
    <row r="47" spans="1:23" x14ac:dyDescent="0.25">
      <c r="A47" s="3">
        <v>44</v>
      </c>
      <c r="B47" s="3" t="s">
        <v>176</v>
      </c>
      <c r="C47" s="11" t="s">
        <v>253</v>
      </c>
      <c r="D47" s="4" t="s">
        <v>252</v>
      </c>
      <c r="E47" s="4">
        <v>80</v>
      </c>
      <c r="F47" s="4">
        <v>100</v>
      </c>
      <c r="G47" s="4">
        <v>120</v>
      </c>
      <c r="U47" s="16">
        <f t="shared" si="29"/>
        <v>80</v>
      </c>
      <c r="V47" s="16">
        <f t="shared" si="30"/>
        <v>100</v>
      </c>
      <c r="W47" s="16">
        <f t="shared" si="31"/>
        <v>120</v>
      </c>
    </row>
    <row r="48" spans="1:23" x14ac:dyDescent="0.25">
      <c r="A48" s="3">
        <v>45</v>
      </c>
      <c r="B48" s="3" t="s">
        <v>180</v>
      </c>
      <c r="C48" s="11" t="s">
        <v>253</v>
      </c>
      <c r="D48" s="4" t="s">
        <v>252</v>
      </c>
      <c r="E48" s="4">
        <v>80</v>
      </c>
      <c r="F48" s="4">
        <v>100</v>
      </c>
      <c r="G48" s="4">
        <v>120</v>
      </c>
      <c r="U48" s="16">
        <f t="shared" si="29"/>
        <v>80</v>
      </c>
      <c r="V48" s="16">
        <f t="shared" si="30"/>
        <v>100</v>
      </c>
      <c r="W48" s="16">
        <f t="shared" si="31"/>
        <v>120</v>
      </c>
    </row>
    <row r="49" spans="1:23" x14ac:dyDescent="0.25">
      <c r="A49" s="3">
        <v>46</v>
      </c>
      <c r="B49" s="3" t="s">
        <v>183</v>
      </c>
      <c r="C49" s="11" t="s">
        <v>257</v>
      </c>
      <c r="D49" s="4" t="s">
        <v>252</v>
      </c>
      <c r="E49" s="4">
        <v>80</v>
      </c>
      <c r="F49" s="4">
        <v>100</v>
      </c>
      <c r="G49" s="4">
        <v>120</v>
      </c>
      <c r="U49" s="16">
        <f t="shared" si="29"/>
        <v>80</v>
      </c>
      <c r="V49" s="16">
        <f t="shared" si="30"/>
        <v>100</v>
      </c>
      <c r="W49" s="16">
        <f t="shared" si="31"/>
        <v>120</v>
      </c>
    </row>
    <row r="50" spans="1:23" ht="23.25" x14ac:dyDescent="0.25">
      <c r="A50" s="3">
        <v>47</v>
      </c>
      <c r="B50" s="3" t="s">
        <v>185</v>
      </c>
      <c r="C50" s="11" t="s">
        <v>259</v>
      </c>
      <c r="D50" s="4" t="s">
        <v>252</v>
      </c>
      <c r="E50" s="4">
        <v>80</v>
      </c>
      <c r="F50" s="4">
        <v>100</v>
      </c>
      <c r="G50" s="4">
        <v>120</v>
      </c>
      <c r="U50" s="16">
        <f t="shared" si="29"/>
        <v>80</v>
      </c>
      <c r="V50" s="16">
        <f t="shared" si="30"/>
        <v>100</v>
      </c>
      <c r="W50" s="16">
        <f t="shared" si="31"/>
        <v>120</v>
      </c>
    </row>
    <row r="51" spans="1:23" x14ac:dyDescent="0.25">
      <c r="A51" s="4">
        <v>48</v>
      </c>
      <c r="B51" s="4" t="s">
        <v>188</v>
      </c>
      <c r="C51" s="2" t="s">
        <v>261</v>
      </c>
      <c r="D51" s="2"/>
      <c r="E51" s="2"/>
      <c r="F51" s="2"/>
      <c r="G51" s="2"/>
      <c r="U51" s="16">
        <v>99</v>
      </c>
      <c r="V51" s="16">
        <v>100</v>
      </c>
      <c r="W51" s="16">
        <v>101</v>
      </c>
    </row>
    <row r="52" spans="1:23" x14ac:dyDescent="0.25">
      <c r="A52" s="3">
        <v>49</v>
      </c>
      <c r="B52" s="3" t="s">
        <v>190</v>
      </c>
      <c r="C52" s="11" t="s">
        <v>255</v>
      </c>
      <c r="D52" s="4" t="s">
        <v>252</v>
      </c>
      <c r="E52" s="4">
        <v>80</v>
      </c>
      <c r="F52" s="4">
        <v>100</v>
      </c>
      <c r="G52" s="4">
        <v>120</v>
      </c>
      <c r="U52" s="16">
        <f>E52</f>
        <v>80</v>
      </c>
      <c r="V52" s="16">
        <f t="shared" ref="V52:W52" si="32">F52</f>
        <v>100</v>
      </c>
      <c r="W52" s="16">
        <f t="shared" si="32"/>
        <v>120</v>
      </c>
    </row>
    <row r="53" spans="1:23" ht="23.25" x14ac:dyDescent="0.25">
      <c r="A53" s="3">
        <v>50</v>
      </c>
      <c r="B53" s="3" t="s">
        <v>193</v>
      </c>
      <c r="C53" s="11" t="s">
        <v>253</v>
      </c>
      <c r="D53" s="4" t="s">
        <v>252</v>
      </c>
      <c r="E53" s="4">
        <v>80</v>
      </c>
      <c r="F53" s="4">
        <v>100</v>
      </c>
      <c r="G53" s="4">
        <v>120</v>
      </c>
      <c r="U53" s="16">
        <f t="shared" ref="U53:U55" si="33">E53</f>
        <v>80</v>
      </c>
      <c r="V53" s="16">
        <f t="shared" ref="V53:V55" si="34">F53</f>
        <v>100</v>
      </c>
      <c r="W53" s="16">
        <f t="shared" ref="W53:W55" si="35">G53</f>
        <v>120</v>
      </c>
    </row>
    <row r="54" spans="1:23" x14ac:dyDescent="0.25">
      <c r="A54" s="3">
        <v>51</v>
      </c>
      <c r="B54" s="3" t="s">
        <v>197</v>
      </c>
      <c r="C54" s="11" t="s">
        <v>274</v>
      </c>
      <c r="D54" s="4" t="s">
        <v>252</v>
      </c>
      <c r="E54" s="4">
        <v>80</v>
      </c>
      <c r="F54" s="4">
        <v>100</v>
      </c>
      <c r="G54" s="4">
        <v>120</v>
      </c>
      <c r="U54" s="16">
        <f t="shared" si="33"/>
        <v>80</v>
      </c>
      <c r="V54" s="16">
        <f t="shared" si="34"/>
        <v>100</v>
      </c>
      <c r="W54" s="16">
        <f t="shared" si="35"/>
        <v>120</v>
      </c>
    </row>
    <row r="55" spans="1:23" x14ac:dyDescent="0.25">
      <c r="A55" s="3">
        <v>52</v>
      </c>
      <c r="B55" s="3" t="s">
        <v>202</v>
      </c>
      <c r="C55" s="11" t="s">
        <v>253</v>
      </c>
      <c r="D55" s="4" t="s">
        <v>252</v>
      </c>
      <c r="E55" s="4">
        <v>80</v>
      </c>
      <c r="F55" s="4">
        <v>100</v>
      </c>
      <c r="G55" s="4">
        <v>120</v>
      </c>
      <c r="U55" s="16">
        <f t="shared" si="33"/>
        <v>80</v>
      </c>
      <c r="V55" s="16">
        <f t="shared" si="34"/>
        <v>100</v>
      </c>
      <c r="W55" s="16">
        <f t="shared" si="35"/>
        <v>120</v>
      </c>
    </row>
    <row r="56" spans="1:23" x14ac:dyDescent="0.25">
      <c r="A56" s="4">
        <v>53</v>
      </c>
      <c r="B56" s="4" t="s">
        <v>205</v>
      </c>
      <c r="C56" s="2" t="s">
        <v>275</v>
      </c>
      <c r="D56" s="2"/>
      <c r="E56" s="2"/>
      <c r="F56" s="2"/>
      <c r="G56" s="2"/>
      <c r="U56" s="16">
        <v>99</v>
      </c>
      <c r="V56" s="16">
        <v>100</v>
      </c>
      <c r="W56" s="16">
        <v>101</v>
      </c>
    </row>
    <row r="57" spans="1:23" x14ac:dyDescent="0.25">
      <c r="A57" s="3">
        <v>54</v>
      </c>
      <c r="B57" s="3" t="s">
        <v>208</v>
      </c>
      <c r="C57" s="11" t="s">
        <v>253</v>
      </c>
      <c r="D57" s="4" t="s">
        <v>252</v>
      </c>
      <c r="E57" s="4">
        <v>80</v>
      </c>
      <c r="F57" s="4">
        <v>100</v>
      </c>
      <c r="G57" s="4">
        <v>120</v>
      </c>
      <c r="U57" s="16">
        <f>E57</f>
        <v>80</v>
      </c>
      <c r="V57" s="16">
        <f>F57</f>
        <v>100</v>
      </c>
      <c r="W57" s="16">
        <f>G57</f>
        <v>120</v>
      </c>
    </row>
    <row r="58" spans="1:23" x14ac:dyDescent="0.25">
      <c r="A58" s="3">
        <v>55</v>
      </c>
      <c r="B58" s="3" t="s">
        <v>212</v>
      </c>
      <c r="C58" s="11" t="s">
        <v>259</v>
      </c>
      <c r="D58" s="4" t="s">
        <v>252</v>
      </c>
      <c r="E58" s="4">
        <v>80</v>
      </c>
      <c r="F58" s="4">
        <v>100</v>
      </c>
      <c r="G58" s="4">
        <v>120</v>
      </c>
      <c r="U58" s="16">
        <f t="shared" ref="U58:U60" si="36">E58</f>
        <v>80</v>
      </c>
      <c r="V58" s="16">
        <f t="shared" ref="V58:V60" si="37">F58</f>
        <v>100</v>
      </c>
      <c r="W58" s="16">
        <f t="shared" ref="W58:W60" si="38">G58</f>
        <v>120</v>
      </c>
    </row>
    <row r="59" spans="1:23" ht="23.25" x14ac:dyDescent="0.25">
      <c r="A59" s="3">
        <v>56</v>
      </c>
      <c r="B59" s="3" t="s">
        <v>214</v>
      </c>
      <c r="C59" s="11" t="s">
        <v>257</v>
      </c>
      <c r="D59" s="4" t="s">
        <v>252</v>
      </c>
      <c r="E59" s="4">
        <v>80</v>
      </c>
      <c r="F59" s="4">
        <v>100</v>
      </c>
      <c r="G59" s="4">
        <v>120</v>
      </c>
      <c r="U59" s="16">
        <f t="shared" si="36"/>
        <v>80</v>
      </c>
      <c r="V59" s="16">
        <f t="shared" si="37"/>
        <v>100</v>
      </c>
      <c r="W59" s="16">
        <f t="shared" si="38"/>
        <v>120</v>
      </c>
    </row>
    <row r="60" spans="1:23" ht="23.25" x14ac:dyDescent="0.25">
      <c r="A60" s="3">
        <v>57</v>
      </c>
      <c r="B60" s="3" t="s">
        <v>218</v>
      </c>
      <c r="C60" s="11" t="s">
        <v>257</v>
      </c>
      <c r="D60" s="4" t="s">
        <v>252</v>
      </c>
      <c r="E60" s="4">
        <v>80</v>
      </c>
      <c r="F60" s="4">
        <v>100</v>
      </c>
      <c r="G60" s="4">
        <v>120</v>
      </c>
      <c r="U60" s="16">
        <f t="shared" si="36"/>
        <v>80</v>
      </c>
      <c r="V60" s="16">
        <f t="shared" si="37"/>
        <v>100</v>
      </c>
      <c r="W60" s="16">
        <f t="shared" si="38"/>
        <v>120</v>
      </c>
    </row>
    <row r="61" spans="1:23" x14ac:dyDescent="0.25">
      <c r="A61" s="4">
        <v>58</v>
      </c>
      <c r="B61" s="4" t="s">
        <v>220</v>
      </c>
      <c r="C61" s="2" t="s">
        <v>268</v>
      </c>
      <c r="D61" s="2"/>
      <c r="E61" s="2"/>
      <c r="F61" s="2"/>
      <c r="G61" s="2"/>
      <c r="U61" s="16">
        <v>99</v>
      </c>
      <c r="V61" s="16">
        <v>100</v>
      </c>
      <c r="W61" s="16">
        <v>101</v>
      </c>
    </row>
    <row r="62" spans="1:23" x14ac:dyDescent="0.25">
      <c r="A62" s="3">
        <v>59</v>
      </c>
      <c r="B62" s="3" t="s">
        <v>222</v>
      </c>
      <c r="C62" s="11" t="s">
        <v>274</v>
      </c>
      <c r="D62" s="4" t="s">
        <v>252</v>
      </c>
      <c r="E62" s="4">
        <v>80</v>
      </c>
      <c r="F62" s="4">
        <v>100</v>
      </c>
      <c r="G62" s="4">
        <v>120</v>
      </c>
      <c r="U62" s="16">
        <f>E62</f>
        <v>80</v>
      </c>
      <c r="V62" s="16">
        <f t="shared" ref="V62:W62" si="39">F62</f>
        <v>100</v>
      </c>
      <c r="W62" s="16">
        <f t="shared" si="39"/>
        <v>120</v>
      </c>
    </row>
    <row r="63" spans="1:23" x14ac:dyDescent="0.25">
      <c r="A63" s="3">
        <v>60</v>
      </c>
      <c r="B63" s="3" t="s">
        <v>226</v>
      </c>
      <c r="C63" s="11" t="s">
        <v>274</v>
      </c>
      <c r="D63" s="4" t="s">
        <v>252</v>
      </c>
      <c r="E63" s="4">
        <v>80</v>
      </c>
      <c r="F63" s="4">
        <v>100</v>
      </c>
      <c r="G63" s="4">
        <v>120</v>
      </c>
      <c r="U63" s="16">
        <f t="shared" ref="U63:U67" si="40">E63</f>
        <v>80</v>
      </c>
      <c r="V63" s="16">
        <f t="shared" ref="V63:V67" si="41">F63</f>
        <v>100</v>
      </c>
      <c r="W63" s="16">
        <f t="shared" ref="W63:W67" si="42">G63</f>
        <v>120</v>
      </c>
    </row>
    <row r="64" spans="1:23" ht="23.25" x14ac:dyDescent="0.25">
      <c r="A64" s="3">
        <v>61</v>
      </c>
      <c r="B64" s="3" t="s">
        <v>229</v>
      </c>
      <c r="C64" s="11" t="s">
        <v>274</v>
      </c>
      <c r="D64" s="4" t="s">
        <v>252</v>
      </c>
      <c r="E64" s="4">
        <v>80</v>
      </c>
      <c r="F64" s="4">
        <v>100</v>
      </c>
      <c r="G64" s="4">
        <v>120</v>
      </c>
      <c r="U64" s="16">
        <f t="shared" si="40"/>
        <v>80</v>
      </c>
      <c r="V64" s="16">
        <f t="shared" si="41"/>
        <v>100</v>
      </c>
      <c r="W64" s="16">
        <f t="shared" si="42"/>
        <v>120</v>
      </c>
    </row>
    <row r="65" spans="1:23" ht="23.25" x14ac:dyDescent="0.25">
      <c r="A65" s="3">
        <v>62</v>
      </c>
      <c r="B65" s="3" t="s">
        <v>232</v>
      </c>
      <c r="C65" s="11" t="s">
        <v>274</v>
      </c>
      <c r="D65" s="4" t="s">
        <v>252</v>
      </c>
      <c r="E65" s="4">
        <v>80</v>
      </c>
      <c r="F65" s="4">
        <v>100</v>
      </c>
      <c r="G65" s="4">
        <v>120</v>
      </c>
      <c r="U65" s="16">
        <f t="shared" si="40"/>
        <v>80</v>
      </c>
      <c r="V65" s="16">
        <f t="shared" si="41"/>
        <v>100</v>
      </c>
      <c r="W65" s="16">
        <f t="shared" si="42"/>
        <v>120</v>
      </c>
    </row>
    <row r="66" spans="1:23" x14ac:dyDescent="0.25">
      <c r="A66" s="3">
        <v>63</v>
      </c>
      <c r="B66" s="3" t="s">
        <v>234</v>
      </c>
      <c r="C66" s="11" t="s">
        <v>253</v>
      </c>
      <c r="D66" s="4" t="s">
        <v>252</v>
      </c>
      <c r="E66" s="4">
        <v>80</v>
      </c>
      <c r="F66" s="4">
        <v>100</v>
      </c>
      <c r="G66" s="4">
        <v>120</v>
      </c>
      <c r="U66" s="16">
        <f t="shared" si="40"/>
        <v>80</v>
      </c>
      <c r="V66" s="16">
        <f t="shared" si="41"/>
        <v>100</v>
      </c>
      <c r="W66" s="16">
        <f t="shared" si="42"/>
        <v>120</v>
      </c>
    </row>
    <row r="67" spans="1:23" x14ac:dyDescent="0.25">
      <c r="A67" s="3">
        <v>64</v>
      </c>
      <c r="B67" s="3" t="s">
        <v>237</v>
      </c>
      <c r="C67" s="11" t="s">
        <v>57</v>
      </c>
      <c r="D67" s="4" t="s">
        <v>252</v>
      </c>
      <c r="E67" s="4">
        <v>80</v>
      </c>
      <c r="F67" s="4">
        <v>100</v>
      </c>
      <c r="G67" s="4">
        <v>120</v>
      </c>
      <c r="U67" s="16">
        <f t="shared" si="40"/>
        <v>80</v>
      </c>
      <c r="V67" s="16">
        <f t="shared" si="41"/>
        <v>100</v>
      </c>
      <c r="W67" s="16">
        <f t="shared" si="42"/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workbookViewId="0">
      <selection sqref="A1:B1"/>
    </sheetView>
  </sheetViews>
  <sheetFormatPr defaultRowHeight="15" x14ac:dyDescent="0.25"/>
  <cols>
    <col min="1" max="1" width="12.7109375" customWidth="1"/>
    <col min="4" max="4" width="8.7109375" customWidth="1"/>
    <col min="7" max="7" width="12.7109375" customWidth="1"/>
  </cols>
  <sheetData>
    <row r="1" spans="1:7" ht="23.25" x14ac:dyDescent="0.25">
      <c r="A1" s="15" t="s">
        <v>276</v>
      </c>
      <c r="B1" s="15"/>
      <c r="D1" s="15" t="s">
        <v>277</v>
      </c>
      <c r="E1" s="15"/>
      <c r="G1" s="1" t="s">
        <v>278</v>
      </c>
    </row>
    <row r="2" spans="1:7" x14ac:dyDescent="0.25">
      <c r="A2" s="11" t="s">
        <v>279</v>
      </c>
      <c r="B2" s="12" t="s">
        <v>280</v>
      </c>
      <c r="D2" s="11" t="s">
        <v>306</v>
      </c>
      <c r="E2" s="13" t="s">
        <v>289</v>
      </c>
    </row>
    <row r="3" spans="1:7" x14ac:dyDescent="0.25">
      <c r="A3" s="11" t="s">
        <v>281</v>
      </c>
      <c r="B3" s="12" t="s">
        <v>280</v>
      </c>
      <c r="D3" s="11" t="s">
        <v>307</v>
      </c>
      <c r="E3" s="13" t="s">
        <v>289</v>
      </c>
    </row>
    <row r="4" spans="1:7" ht="23.25" x14ac:dyDescent="0.25">
      <c r="A4" s="11" t="s">
        <v>282</v>
      </c>
      <c r="B4" s="12" t="s">
        <v>280</v>
      </c>
      <c r="D4" s="11" t="s">
        <v>308</v>
      </c>
      <c r="E4" s="13" t="s">
        <v>289</v>
      </c>
    </row>
    <row r="5" spans="1:7" x14ac:dyDescent="0.25">
      <c r="A5" s="11" t="s">
        <v>283</v>
      </c>
      <c r="B5" s="12" t="s">
        <v>280</v>
      </c>
      <c r="D5" s="11" t="s">
        <v>309</v>
      </c>
      <c r="E5" s="13" t="s">
        <v>289</v>
      </c>
    </row>
    <row r="6" spans="1:7" x14ac:dyDescent="0.25">
      <c r="A6" s="11" t="s">
        <v>284</v>
      </c>
      <c r="B6" s="12" t="s">
        <v>280</v>
      </c>
      <c r="D6" s="11" t="s">
        <v>310</v>
      </c>
      <c r="E6" s="13" t="s">
        <v>289</v>
      </c>
    </row>
    <row r="7" spans="1:7" x14ac:dyDescent="0.25">
      <c r="A7" s="11" t="s">
        <v>285</v>
      </c>
      <c r="B7" s="12" t="s">
        <v>280</v>
      </c>
      <c r="D7" s="11" t="s">
        <v>311</v>
      </c>
      <c r="E7" s="12" t="s">
        <v>280</v>
      </c>
    </row>
    <row r="8" spans="1:7" x14ac:dyDescent="0.25">
      <c r="A8" s="11" t="s">
        <v>286</v>
      </c>
      <c r="B8" s="12" t="s">
        <v>280</v>
      </c>
      <c r="D8" s="11" t="s">
        <v>312</v>
      </c>
      <c r="E8" s="12" t="s">
        <v>280</v>
      </c>
    </row>
    <row r="9" spans="1:7" x14ac:dyDescent="0.25">
      <c r="A9" s="11" t="s">
        <v>287</v>
      </c>
      <c r="B9" s="12" t="s">
        <v>280</v>
      </c>
    </row>
    <row r="10" spans="1:7" x14ac:dyDescent="0.25">
      <c r="A10" s="11" t="s">
        <v>288</v>
      </c>
      <c r="B10" s="13" t="s">
        <v>289</v>
      </c>
    </row>
    <row r="11" spans="1:7" x14ac:dyDescent="0.25">
      <c r="A11" s="11" t="s">
        <v>290</v>
      </c>
      <c r="B11" s="13" t="s">
        <v>289</v>
      </c>
    </row>
    <row r="12" spans="1:7" x14ac:dyDescent="0.25">
      <c r="A12" s="11" t="s">
        <v>291</v>
      </c>
      <c r="B12" s="13" t="s">
        <v>289</v>
      </c>
    </row>
    <row r="13" spans="1:7" x14ac:dyDescent="0.25">
      <c r="A13" s="11" t="s">
        <v>292</v>
      </c>
      <c r="B13" s="13" t="s">
        <v>289</v>
      </c>
    </row>
    <row r="14" spans="1:7" x14ac:dyDescent="0.25">
      <c r="A14" s="11" t="s">
        <v>293</v>
      </c>
      <c r="B14" s="12" t="s">
        <v>280</v>
      </c>
    </row>
    <row r="15" spans="1:7" x14ac:dyDescent="0.25">
      <c r="A15" s="11" t="s">
        <v>294</v>
      </c>
      <c r="B15" s="13" t="s">
        <v>289</v>
      </c>
    </row>
    <row r="16" spans="1:7" x14ac:dyDescent="0.25">
      <c r="A16" s="11" t="s">
        <v>295</v>
      </c>
      <c r="B16" s="13" t="s">
        <v>289</v>
      </c>
    </row>
    <row r="17" spans="1:2" x14ac:dyDescent="0.25">
      <c r="A17" s="11" t="s">
        <v>296</v>
      </c>
      <c r="B17" s="13" t="s">
        <v>289</v>
      </c>
    </row>
    <row r="18" spans="1:2" x14ac:dyDescent="0.25">
      <c r="A18" s="11" t="s">
        <v>297</v>
      </c>
      <c r="B18" s="13" t="s">
        <v>289</v>
      </c>
    </row>
    <row r="19" spans="1:2" x14ac:dyDescent="0.25">
      <c r="A19" s="11" t="s">
        <v>298</v>
      </c>
      <c r="B19" s="12" t="s">
        <v>280</v>
      </c>
    </row>
    <row r="20" spans="1:2" x14ac:dyDescent="0.25">
      <c r="A20" s="11" t="s">
        <v>299</v>
      </c>
      <c r="B20" s="12" t="s">
        <v>280</v>
      </c>
    </row>
    <row r="21" spans="1:2" x14ac:dyDescent="0.25">
      <c r="A21" s="11" t="s">
        <v>300</v>
      </c>
      <c r="B21" s="12" t="s">
        <v>280</v>
      </c>
    </row>
    <row r="22" spans="1:2" x14ac:dyDescent="0.25">
      <c r="A22" s="11" t="s">
        <v>301</v>
      </c>
      <c r="B22" s="12" t="s">
        <v>280</v>
      </c>
    </row>
    <row r="23" spans="1:2" x14ac:dyDescent="0.25">
      <c r="A23" s="11" t="s">
        <v>302</v>
      </c>
      <c r="B23" s="12" t="s">
        <v>280</v>
      </c>
    </row>
    <row r="24" spans="1:2" x14ac:dyDescent="0.25">
      <c r="A24" s="11" t="s">
        <v>303</v>
      </c>
      <c r="B24" s="12" t="s">
        <v>280</v>
      </c>
    </row>
    <row r="25" spans="1:2" x14ac:dyDescent="0.25">
      <c r="A25" s="11" t="s">
        <v>304</v>
      </c>
      <c r="B25" s="12" t="s">
        <v>280</v>
      </c>
    </row>
    <row r="28" spans="1:2" x14ac:dyDescent="0.25">
      <c r="A28" s="14" t="s">
        <v>305</v>
      </c>
    </row>
  </sheetData>
  <mergeCells count="2">
    <mergeCell ref="A1:B1"/>
    <mergeCell ref="D1:E1"/>
  </mergeCells>
  <conditionalFormatting sqref="B2:B25">
    <cfRule type="cellIs" dxfId="3" priority="1" operator="equal">
      <formula>"Yes"</formula>
    </cfRule>
    <cfRule type="cellIs" dxfId="2" priority="2" operator="equal">
      <formula>"No"</formula>
    </cfRule>
  </conditionalFormatting>
  <conditionalFormatting sqref="E2:E8">
    <cfRule type="cellIs" dxfId="1" priority="3" operator="equal">
      <formula>"Yes"</formula>
    </cfRule>
    <cfRule type="cellIs" dxfId="0" priority="4" operator="equal">
      <formula>"No"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2"/>
  <sheetViews>
    <sheetView workbookViewId="0">
      <selection sqref="A1:C1"/>
    </sheetView>
  </sheetViews>
  <sheetFormatPr defaultRowHeight="15" x14ac:dyDescent="0.25"/>
  <cols>
    <col min="1" max="14" width="15.7109375" customWidth="1"/>
    <col min="15" max="31" width="17.7109375" customWidth="1"/>
  </cols>
  <sheetData>
    <row r="1" spans="1:31" x14ac:dyDescent="0.25">
      <c r="A1" s="15" t="s">
        <v>0</v>
      </c>
      <c r="B1" s="15"/>
      <c r="C1" s="15"/>
      <c r="D1" s="15" t="s">
        <v>313</v>
      </c>
      <c r="E1" s="15"/>
      <c r="F1" s="15"/>
      <c r="G1" s="15"/>
      <c r="H1" s="15" t="s">
        <v>314</v>
      </c>
      <c r="I1" s="15"/>
      <c r="J1" s="15"/>
      <c r="K1" s="15"/>
      <c r="L1" s="15"/>
      <c r="M1" s="15"/>
      <c r="N1" s="15"/>
    </row>
    <row r="2" spans="1:31" ht="30" customHeight="1" x14ac:dyDescent="0.25">
      <c r="A2" s="1" t="s">
        <v>6</v>
      </c>
      <c r="B2" s="1" t="s">
        <v>315</v>
      </c>
      <c r="C2" s="1" t="s">
        <v>316</v>
      </c>
      <c r="D2" s="1" t="s">
        <v>317</v>
      </c>
      <c r="E2" s="1" t="s">
        <v>318</v>
      </c>
      <c r="F2" s="1" t="s">
        <v>319</v>
      </c>
      <c r="G2" s="1" t="s">
        <v>320</v>
      </c>
      <c r="H2" s="1" t="s">
        <v>321</v>
      </c>
      <c r="I2" s="1" t="s">
        <v>322</v>
      </c>
      <c r="J2" s="1" t="s">
        <v>323</v>
      </c>
      <c r="K2" s="1" t="s">
        <v>324</v>
      </c>
      <c r="L2" s="1" t="s">
        <v>325</v>
      </c>
      <c r="M2" s="1" t="s">
        <v>326</v>
      </c>
      <c r="N2" s="1" t="s">
        <v>327</v>
      </c>
      <c r="O2" s="1" t="s">
        <v>328</v>
      </c>
      <c r="P2" s="1" t="s">
        <v>329</v>
      </c>
      <c r="Q2" s="1" t="s">
        <v>330</v>
      </c>
      <c r="R2" s="1" t="s">
        <v>331</v>
      </c>
      <c r="S2" s="1" t="s">
        <v>332</v>
      </c>
      <c r="T2" s="1" t="s">
        <v>332</v>
      </c>
      <c r="U2" s="1" t="s">
        <v>333</v>
      </c>
      <c r="V2" s="1" t="s">
        <v>334</v>
      </c>
      <c r="W2" s="1" t="s">
        <v>335</v>
      </c>
      <c r="X2" s="1" t="s">
        <v>336</v>
      </c>
      <c r="Y2" s="1" t="s">
        <v>337</v>
      </c>
      <c r="Z2" s="1" t="s">
        <v>338</v>
      </c>
      <c r="AA2" s="1" t="s">
        <v>339</v>
      </c>
      <c r="AB2" s="1" t="s">
        <v>340</v>
      </c>
      <c r="AC2" s="1" t="s">
        <v>341</v>
      </c>
      <c r="AD2" s="1" t="s">
        <v>342</v>
      </c>
      <c r="AE2" s="1" t="s">
        <v>343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2CC7A-8104-4FC5-9874-01871787BE09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998FE-EC9C-408B-9875-844FBFA1D7F7}">
  <dimension ref="A1"/>
  <sheetViews>
    <sheetView workbookViewId="0"/>
  </sheetViews>
  <sheetFormatPr defaultRowHeight="15" x14ac:dyDescent="0.25"/>
  <sheetData>
    <row r="1" spans="1:1" x14ac:dyDescent="0.25">
      <c r="A1" t="s">
        <v>344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934D4-5E0A-4FDF-9BE9-E48542E25A4C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13</vt:i4>
      </vt:variant>
    </vt:vector>
  </HeadingPairs>
  <TitlesOfParts>
    <vt:vector size="13" baseType="lpstr">
      <vt:lpstr>Baseline Schedule</vt:lpstr>
      <vt:lpstr>Gantt chart</vt:lpstr>
      <vt:lpstr>Resources</vt:lpstr>
      <vt:lpstr>Risk Analysis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moerman thymo</cp:lastModifiedBy>
  <dcterms:created xsi:type="dcterms:W3CDTF">2019-11-09T12:18:27Z</dcterms:created>
  <dcterms:modified xsi:type="dcterms:W3CDTF">2020-02-17T10:37:31Z</dcterms:modified>
</cp:coreProperties>
</file>