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ojinnekoueian/Downloads/"/>
    </mc:Choice>
  </mc:AlternateContent>
  <xr:revisionPtr revIDLastSave="0" documentId="13_ncr:1_{5E1B6292-B34A-E84E-83AA-0CC26C0A26EB}" xr6:coauthVersionLast="45" xr6:coauthVersionMax="45" xr10:uidLastSave="{00000000-0000-0000-0000-000000000000}"/>
  <bookViews>
    <workbookView xWindow="0" yWindow="460" windowWidth="28800" windowHeight="12480" tabRatio="772" xr2:uid="{00000000-000D-0000-FFFF-FFFF00000000}"/>
  </bookViews>
  <sheets>
    <sheet name="Baseline Schedule1" sheetId="12" r:id="rId1"/>
    <sheet name="Risk Analysis1" sheetId="15" r:id="rId2"/>
    <sheet name="Project Control - TP1" sheetId="16" r:id="rId3"/>
    <sheet name="Project Control - TP2" sheetId="17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4" i="17" l="1"/>
  <c r="S7" i="17"/>
  <c r="S6" i="17"/>
  <c r="S16" i="17"/>
  <c r="S48" i="17"/>
  <c r="S56" i="17"/>
  <c r="S54" i="17"/>
  <c r="S52" i="17"/>
  <c r="S49" i="17"/>
  <c r="S43" i="17"/>
  <c r="S40" i="17"/>
  <c r="S38" i="17"/>
  <c r="S30" i="17"/>
  <c r="S29" i="17"/>
  <c r="S27" i="17"/>
  <c r="S25" i="17"/>
  <c r="S23" i="17"/>
  <c r="S21" i="17"/>
  <c r="S10" i="17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</calcChain>
</file>

<file path=xl/sharedStrings.xml><?xml version="1.0" encoding="utf-8"?>
<sst xmlns="http://schemas.openxmlformats.org/spreadsheetml/2006/main" count="844" uniqueCount="221">
  <si>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</si>
  <si>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</si>
  <si>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</si>
  <si>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</si>
  <si>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</si>
  <si>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</si>
  <si>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</si>
  <si>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</si>
  <si>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</si>
  <si>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</si>
  <si>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</si>
  <si>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</si>
  <si>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</si>
  <si>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</si>
  <si>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</si>
  <si>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</si>
  <si>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</si>
  <si>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</si>
  <si>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Activity Duration Distribution Profiles</t>
  </si>
  <si>
    <t>Description</t>
  </si>
  <si>
    <t>Optimistic</t>
  </si>
  <si>
    <t>Most Probable</t>
  </si>
  <si>
    <t>Pessimistic</t>
  </si>
  <si>
    <t>TP Status Date</t>
  </si>
  <si>
    <t>TP Name</t>
  </si>
  <si>
    <t>Preparation1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</si>
  <si>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</si>
  <si>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</si>
  <si>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</si>
  <si>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</si>
  <si>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</si>
  <si>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</si>
  <si>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</si>
  <si>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</si>
  <si>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</si>
  <si>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</si>
  <si>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</si>
  <si>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</si>
  <si>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</si>
  <si>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/>
  </si>
  <si>
    <t>Mon 7/11/16</t>
  </si>
  <si>
    <t>New Product Development</t>
  </si>
  <si>
    <t>Literature Complete</t>
  </si>
  <si>
    <t>Training Complete</t>
  </si>
  <si>
    <t>Launch Product</t>
  </si>
  <si>
    <t xml:space="preserve">  Phase 1 - High-Level Planning</t>
  </si>
  <si>
    <t xml:space="preserve">      Determine sales objectives</t>
  </si>
  <si>
    <t xml:space="preserve">      Define launch goals (launch timing and publicity objectives)</t>
  </si>
  <si>
    <t xml:space="preserve">    Establish Launch Budget</t>
  </si>
  <si>
    <t xml:space="preserve">     Identify budget requirements</t>
  </si>
  <si>
    <t xml:space="preserve">      Obtain launch budget approval</t>
  </si>
  <si>
    <t xml:space="preserve">      High-Level Planning Complete</t>
  </si>
  <si>
    <t xml:space="preserve">  Phase 2 - Detailed Planning</t>
  </si>
  <si>
    <t xml:space="preserve">    Marketing</t>
  </si>
  <si>
    <t xml:space="preserve">      Kickoff product launch</t>
  </si>
  <si>
    <t xml:space="preserve">      Define press release requirements</t>
  </si>
  <si>
    <t xml:space="preserve">      Define sales presentations</t>
  </si>
  <si>
    <t xml:space="preserve">      Define product specification literature</t>
  </si>
  <si>
    <t xml:space="preserve">      Define internal communication needs</t>
  </si>
  <si>
    <t xml:space="preserve">    Engineering</t>
  </si>
  <si>
    <t xml:space="preserve">      Align product release timing with marketing plan</t>
  </si>
  <si>
    <t xml:space="preserve">    Manufacturing</t>
  </si>
  <si>
    <t xml:space="preserve">    Sales</t>
  </si>
  <si>
    <t xml:space="preserve">    Product Support</t>
  </si>
  <si>
    <t xml:space="preserve">  Phase 3 - Execution</t>
  </si>
  <si>
    <t xml:space="preserve">   Manufacturing</t>
  </si>
  <si>
    <t xml:space="preserve">  Phase 4 - Release To Manufacture</t>
  </si>
  <si>
    <t xml:space="preserve">   Product Support</t>
  </si>
  <si>
    <t xml:space="preserve">   Final Quality Review</t>
  </si>
  <si>
    <t xml:space="preserve">      Prepare for volume manufacturing according to sales goals</t>
  </si>
  <si>
    <t xml:space="preserve">      Plan sales force staffing and training to support sales goals</t>
  </si>
  <si>
    <t xml:space="preserve">      Plan team staffing to support sales goals</t>
  </si>
  <si>
    <t xml:space="preserve">      Evaluate market and refine messaging</t>
  </si>
  <si>
    <t xml:space="preserve">     Create press releases</t>
  </si>
  <si>
    <t xml:space="preserve">     Create product specification literature</t>
  </si>
  <si>
    <t xml:space="preserve">     Create sales presentations</t>
  </si>
  <si>
    <t xml:space="preserve">     Create sales, field, and product support training</t>
  </si>
  <si>
    <t xml:space="preserve">     Update product forecasts based on market feedback and analysis</t>
  </si>
  <si>
    <t xml:space="preserve">     Update launch plan based on forecast</t>
  </si>
  <si>
    <t xml:space="preserve">     Complete and test product</t>
  </si>
  <si>
    <t xml:space="preserve">     Create prototype products</t>
  </si>
  <si>
    <t xml:space="preserve">     Prepare pipeline</t>
  </si>
  <si>
    <t xml:space="preserve">     Establish sales channels</t>
  </si>
  <si>
    <t xml:space="preserve">     Product Support</t>
  </si>
  <si>
    <t xml:space="preserve">     Establish product support mechanisms</t>
  </si>
  <si>
    <t xml:space="preserve">     Execution Phase Complete</t>
  </si>
  <si>
    <t xml:space="preserve">    Certify product</t>
  </si>
  <si>
    <t xml:space="preserve">    Manufacture the volume of product planned to meet sales objectives.</t>
  </si>
  <si>
    <t xml:space="preserve">     Hire and train sales staff</t>
  </si>
  <si>
    <t xml:space="preserve">     Hire and train product support personnel</t>
  </si>
  <si>
    <t xml:space="preserve">     Conduct final quality review</t>
  </si>
  <si>
    <t xml:space="preserve">     Product Release Information Complete</t>
  </si>
  <si>
    <t xml:space="preserve">     Needed materials are on order or in stock.</t>
  </si>
  <si>
    <t>13d</t>
  </si>
  <si>
    <t>1d</t>
  </si>
  <si>
    <t>11d</t>
  </si>
  <si>
    <t>5d</t>
  </si>
  <si>
    <t>0d</t>
  </si>
  <si>
    <t>19,68d</t>
  </si>
  <si>
    <t>2d</t>
  </si>
  <si>
    <t>4d</t>
  </si>
  <si>
    <t>3,88d</t>
  </si>
  <si>
    <t>4,8d</t>
  </si>
  <si>
    <t>55d</t>
  </si>
  <si>
    <t>22d</t>
  </si>
  <si>
    <t>30d</t>
  </si>
  <si>
    <t>25d</t>
  </si>
  <si>
    <t>20d</t>
  </si>
  <si>
    <t>35d</t>
  </si>
  <si>
    <t>10d</t>
  </si>
  <si>
    <t>3d</t>
  </si>
  <si>
    <t>Tue 20/09/16</t>
  </si>
  <si>
    <t>Wed 21/09/16</t>
  </si>
  <si>
    <t>Sat 24/09/16</t>
  </si>
  <si>
    <t>Mon 3/10/16</t>
  </si>
  <si>
    <t>Mon 10/10/16</t>
  </si>
  <si>
    <t>Wed 12/10/16</t>
  </si>
  <si>
    <t>Sun 16/10/16</t>
  </si>
  <si>
    <t>Tue 18/10/16</t>
  </si>
  <si>
    <t>Sun 23/10/16</t>
  </si>
  <si>
    <t>Wed 26/10/16</t>
  </si>
  <si>
    <t>Sat 29/10/16</t>
  </si>
  <si>
    <t>Sat 5/11/16</t>
  </si>
  <si>
    <t>Wed 9/11/16</t>
  </si>
  <si>
    <t>Sat 19/11/16</t>
  </si>
  <si>
    <t>Sun 27/11/16</t>
  </si>
  <si>
    <t>Sun 4/12/16</t>
  </si>
  <si>
    <t>Wed 7/12/16</t>
  </si>
  <si>
    <t>Sat 24/12/16</t>
  </si>
  <si>
    <t>Tue 24/01/17</t>
  </si>
  <si>
    <t>Sun 11/12/16</t>
  </si>
  <si>
    <t>Tue 13/12/16</t>
  </si>
  <si>
    <t>Wed 21/12/16</t>
  </si>
  <si>
    <t>Mon 9/01/17</t>
  </si>
  <si>
    <t>Sun 29/01/17</t>
  </si>
  <si>
    <t>Tue 7/02/17</t>
  </si>
  <si>
    <t>Sun 25/09/16</t>
  </si>
  <si>
    <t>Tue 11/10/16</t>
  </si>
  <si>
    <t>Sat 15/10/16</t>
  </si>
  <si>
    <t>Wed 1/02/17</t>
  </si>
  <si>
    <t>Fri 14/10/16</t>
  </si>
  <si>
    <t>NA</t>
  </si>
  <si>
    <t>11,43d</t>
  </si>
  <si>
    <t>10,99d</t>
  </si>
  <si>
    <t>4,06d</t>
  </si>
  <si>
    <t>0,5d</t>
  </si>
  <si>
    <t>1,8d</t>
  </si>
  <si>
    <t>$0,00</t>
  </si>
  <si>
    <t>$463,00</t>
  </si>
  <si>
    <t>$312,00</t>
  </si>
  <si>
    <t>$320,00</t>
  </si>
  <si>
    <t>$160,00</t>
  </si>
  <si>
    <t>$200,00</t>
  </si>
  <si>
    <t>$680,00</t>
  </si>
  <si>
    <t>$512,00</t>
  </si>
  <si>
    <t>$448,00</t>
  </si>
  <si>
    <t>6FS+5 days</t>
  </si>
  <si>
    <t>15,12,13,14</t>
  </si>
  <si>
    <t>26SS</t>
  </si>
  <si>
    <t>36SS</t>
  </si>
  <si>
    <t>48,50</t>
  </si>
  <si>
    <t>55,56</t>
  </si>
  <si>
    <t>Project</t>
  </si>
  <si>
    <t>6h</t>
  </si>
  <si>
    <t>1d 2h</t>
  </si>
  <si>
    <t>1w</t>
  </si>
  <si>
    <t>1w 1d</t>
  </si>
  <si>
    <t>1d 5h</t>
  </si>
  <si>
    <t>2d 3h</t>
  </si>
  <si>
    <t>3d 2h</t>
  </si>
  <si>
    <t>4d 6h</t>
  </si>
  <si>
    <t>3d 6h</t>
  </si>
  <si>
    <t>1w 6h</t>
  </si>
  <si>
    <t>4w 4d</t>
  </si>
  <si>
    <t>6w</t>
  </si>
  <si>
    <t>7w 1d</t>
  </si>
  <si>
    <t>4w</t>
  </si>
  <si>
    <t>3w 1d</t>
  </si>
  <si>
    <t>3d 5h</t>
  </si>
  <si>
    <t>2w 2d</t>
  </si>
  <si>
    <t>2w</t>
  </si>
  <si>
    <t>1w 3d</t>
  </si>
  <si>
    <t>53d</t>
  </si>
  <si>
    <t>6d</t>
  </si>
  <si>
    <t>7d</t>
  </si>
  <si>
    <t>16d</t>
  </si>
  <si>
    <t>41d</t>
  </si>
  <si>
    <t>31d</t>
  </si>
  <si>
    <t>15d</t>
  </si>
  <si>
    <t>12d</t>
  </si>
  <si>
    <t>37d</t>
  </si>
  <si>
    <t>72d</t>
  </si>
  <si>
    <t>26d</t>
  </si>
  <si>
    <t>Tue 02/11/2016</t>
  </si>
  <si>
    <t>Fri 04/11/2016</t>
  </si>
  <si>
    <t>Mon 14/11/2016</t>
  </si>
  <si>
    <t>Fri 13/01/2017</t>
  </si>
  <si>
    <t>Mon 10/01/2017</t>
  </si>
  <si>
    <t>Sat 18/01/17</t>
  </si>
  <si>
    <t>Wed 25/01/2017</t>
  </si>
  <si>
    <t>Tue 02/02/2017</t>
  </si>
  <si>
    <t>Fri 10/02/2017</t>
  </si>
  <si>
    <t>Tue 14/02/2017</t>
  </si>
  <si>
    <t>Tue 21/02/2017</t>
  </si>
  <si>
    <t>Fri 05/05/2017</t>
  </si>
  <si>
    <t>32d</t>
  </si>
  <si>
    <t>38d</t>
  </si>
  <si>
    <t>128d</t>
  </si>
  <si>
    <t>239d</t>
  </si>
  <si>
    <t>Web 21/06/2017</t>
  </si>
  <si>
    <t>Wed 28/06/2017</t>
  </si>
  <si>
    <t>Fri 07/07/2017</t>
  </si>
  <si>
    <t>Thu 13/07/2017</t>
  </si>
  <si>
    <t>Wed 19/07/2017</t>
  </si>
  <si>
    <t>Tue 25/07/2017</t>
  </si>
  <si>
    <t>26/077/2017</t>
  </si>
  <si>
    <t>Fri 15/07/2017</t>
  </si>
  <si>
    <t>Mon 02/07/2017</t>
  </si>
  <si>
    <t>Mon 23/07/2017</t>
  </si>
  <si>
    <t>Tue 26/07/2017</t>
  </si>
  <si>
    <t>84d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</si>
</sst>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_([$€-2]\ * #,##0.00_);_([$€-2]\ * \(#,##0.00\);_([$€-2]\ * &quot;-&quot;??_);_(@_)"/>
    <numFmt numFmtId="165" formatCode="_-[$€-2]\ * #,##0.00_-;\-[$€-2]\ * #,##0.00_-;_-[$€-2]\ * &quot;-&quot;??_-;_-@_-"/>
  </numFmts>
  <fonts count="17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8"/>
      <name val="Tahoma"/>
      <family val="2"/>
      <charset val="1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Helvetica"/>
      <family val="2"/>
    </font>
    <font>
      <b/>
      <sz val="10"/>
      <color rgb="FF000000"/>
      <name val="Helvetica"/>
      <family val="2"/>
    </font>
    <font>
      <sz val="11"/>
      <color rgb="FF000000"/>
      <name val="Calibri"/>
      <family val="2"/>
    </font>
    <font>
      <b/>
      <sz val="11"/>
      <color rgb="FFFFFFFF"/>
      <name val="MS Sans Serif"/>
      <family val="2"/>
      <charset val="1"/>
    </font>
    <font>
      <b/>
      <sz val="11"/>
      <color rgb="FF000000"/>
      <name val="Helvetica"/>
      <family val="2"/>
    </font>
    <font>
      <sz val="11"/>
      <color rgb="FF000000"/>
      <name val="Calibri"/>
      <family val="2"/>
      <charset val="1"/>
    </font>
    <font>
      <sz val="11"/>
      <color rgb="FF000000"/>
      <name val="Helvetica"/>
      <family val="2"/>
    </font>
    <font>
      <sz val="11"/>
      <color rgb="FF00000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81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 applyProtection="1">
      <alignment horizontal="left" vertical="top" wrapText="1"/>
    </xf>
    <xf numFmtId="22" fontId="3" fillId="3" borderId="1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 applyProtection="1">
      <alignment horizontal="left" vertical="top" wrapText="1"/>
    </xf>
    <xf numFmtId="0" fontId="3" fillId="4" borderId="3" xfId="0" applyFont="1" applyFill="1" applyBorder="1" applyAlignment="1" applyProtection="1">
      <alignment horizontal="left" vertical="top"/>
    </xf>
    <xf numFmtId="0" fontId="2" fillId="2" borderId="1" xfId="0" applyFont="1" applyFill="1" applyBorder="1" applyAlignment="1" applyProtection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NumberFormat="1" applyFont="1"/>
    <xf numFmtId="0" fontId="8" fillId="0" borderId="0" xfId="0" applyFont="1" applyAlignment="1">
      <alignment vertical="center"/>
    </xf>
    <xf numFmtId="8" fontId="7" fillId="0" borderId="0" xfId="0" applyNumberFormat="1" applyFont="1"/>
    <xf numFmtId="6" fontId="8" fillId="0" borderId="0" xfId="0" applyNumberFormat="1" applyFont="1"/>
    <xf numFmtId="8" fontId="8" fillId="0" borderId="0" xfId="0" applyNumberFormat="1" applyFont="1"/>
    <xf numFmtId="10" fontId="0" fillId="0" borderId="0" xfId="0" applyNumberForma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9" fontId="9" fillId="0" borderId="0" xfId="0" applyNumberFormat="1" applyFont="1"/>
    <xf numFmtId="0" fontId="2" fillId="2" borderId="1" xfId="0" applyFont="1" applyFill="1" applyBorder="1" applyAlignment="1" applyProtection="1">
      <alignment horizontal="center" vertical="top" wrapText="1"/>
    </xf>
    <xf numFmtId="0" fontId="11" fillId="5" borderId="4" xfId="0" applyFont="1" applyFill="1" applyBorder="1" applyAlignment="1">
      <alignment vertical="center" wrapText="1"/>
    </xf>
    <xf numFmtId="0" fontId="12" fillId="2" borderId="1" xfId="0" applyFont="1" applyFill="1" applyBorder="1" applyAlignment="1" applyProtection="1">
      <alignment horizontal="left" vertical="top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vertical="center"/>
    </xf>
    <xf numFmtId="8" fontId="16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9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 vertical="center"/>
    </xf>
    <xf numFmtId="165" fontId="9" fillId="0" borderId="0" xfId="0" applyNumberFormat="1" applyFont="1"/>
    <xf numFmtId="165" fontId="0" fillId="0" borderId="0" xfId="0" applyNumberFormat="1"/>
    <xf numFmtId="14" fontId="9" fillId="0" borderId="0" xfId="0" applyNumberFormat="1" applyFont="1"/>
    <xf numFmtId="0" fontId="12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</cellXfs>
  <cellStyles count="81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  <cellStyle name="Normal 2" xfId="1" xr:uid="{00000000-0005-0000-0000-00004F000000}"/>
    <cellStyle name="Standaard 2" xfId="2" xr:uid="{00000000-0005-0000-0000-000050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0C8"/>
      <rgbColor rgb="FF808080"/>
      <rgbColor rgb="FF9999FF"/>
      <rgbColor rgb="FF993366"/>
      <rgbColor rgb="FFFFFFCC"/>
      <rgbColor rgb="FFD9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3D69B"/>
      <rgbColor rgb="FF316AC5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3"/>
  <sheetViews>
    <sheetView tabSelected="1" zoomScale="79" zoomScaleNormal="79" workbookViewId="0">
      <selection activeCell="H5" sqref="H5"/>
    </sheetView>
  </sheetViews>
  <sheetFormatPr baseColWidth="10" defaultColWidth="11.1640625" defaultRowHeight="16"/>
  <cols>
    <col min="2" max="2" width="58" bestFit="1" customWidth="1"/>
    <col min="3" max="3" width="4" bestFit="1" customWidth="1"/>
    <col min="4" max="4" width="16.5" bestFit="1" customWidth="1"/>
    <col min="6" max="6" width="15" customWidth="1"/>
    <col min="7" max="7" width="14" customWidth="1"/>
    <col min="9" max="9" width="22.6640625" customWidth="1"/>
    <col min="11" max="11" width="10.83203125" style="9"/>
  </cols>
  <sheetData>
    <row r="1" spans="1:15">
      <c r="A1" s="35" t="s">
        <v>0</v>
      </c>
      <c r="B1" s="35"/>
      <c r="C1" s="35"/>
      <c r="D1" s="35" t="s">
        <v>1</v>
      </c>
      <c r="E1" s="35"/>
      <c r="F1" s="35" t="s">
        <v>2</v>
      </c>
      <c r="G1" s="35"/>
      <c r="H1" s="35"/>
      <c r="I1" s="35" t="s">
        <v>3</v>
      </c>
      <c r="J1" s="35"/>
      <c r="K1" s="35" t="s">
        <v>4</v>
      </c>
      <c r="L1" s="35"/>
      <c r="M1" s="35"/>
      <c r="N1" s="35"/>
    </row>
    <row r="2" spans="1:15" ht="32">
      <c r="A2" s="22" t="s">
        <v>5</v>
      </c>
      <c r="B2" s="22" t="s">
        <v>6</v>
      </c>
      <c r="C2" s="22" t="s">
        <v>7</v>
      </c>
      <c r="D2" s="22" t="s">
        <v>8</v>
      </c>
      <c r="E2" s="22" t="s">
        <v>9</v>
      </c>
      <c r="F2" s="22" t="s">
        <v>10</v>
      </c>
      <c r="G2" s="22" t="s">
        <v>11</v>
      </c>
      <c r="H2" s="22" t="s">
        <v>12</v>
      </c>
      <c r="I2" s="22" t="s">
        <v>3</v>
      </c>
      <c r="J2" s="22" t="s">
        <v>13</v>
      </c>
      <c r="K2" s="22" t="s">
        <v>14</v>
      </c>
      <c r="L2" s="22" t="s">
        <v>15</v>
      </c>
      <c r="M2" s="22" t="s">
        <v>16</v>
      </c>
      <c r="N2" s="22" t="s">
        <v>17</v>
      </c>
    </row>
    <row r="3" spans="1:15">
      <c r="A3" s="23">
        <v>0</v>
      </c>
      <c r="B3" s="23" t="s">
        <v>162</v>
      </c>
      <c r="C3" s="24"/>
      <c r="D3" s="24"/>
      <c r="E3" s="24"/>
      <c r="F3" s="25" t="s">
        <v>111</v>
      </c>
      <c r="G3" s="25" t="s">
        <v>134</v>
      </c>
      <c r="H3" s="25" t="s">
        <v>220</v>
      </c>
      <c r="I3" s="24"/>
      <c r="J3" s="24"/>
      <c r="K3" s="24"/>
      <c r="L3" s="24"/>
      <c r="M3" s="24"/>
      <c r="N3" s="24"/>
      <c r="O3" s="7"/>
    </row>
    <row r="4" spans="1:15">
      <c r="A4" s="24">
        <v>1</v>
      </c>
      <c r="B4" s="23" t="s">
        <v>41</v>
      </c>
      <c r="C4" s="24"/>
      <c r="D4" s="21"/>
      <c r="E4" s="24"/>
      <c r="F4" s="25" t="s">
        <v>111</v>
      </c>
      <c r="G4" s="25" t="s">
        <v>134</v>
      </c>
      <c r="H4" s="25" t="s">
        <v>220</v>
      </c>
      <c r="I4" s="24"/>
      <c r="J4" s="24"/>
      <c r="K4" s="25"/>
      <c r="L4" s="24"/>
      <c r="M4" s="24"/>
      <c r="N4" s="24"/>
    </row>
    <row r="5" spans="1:15">
      <c r="A5" s="24">
        <f>A4+1</f>
        <v>2</v>
      </c>
      <c r="B5" s="23" t="s">
        <v>45</v>
      </c>
      <c r="C5" s="24"/>
      <c r="D5" s="21"/>
      <c r="E5" s="24"/>
      <c r="F5" s="25" t="s">
        <v>111</v>
      </c>
      <c r="G5" s="25" t="s">
        <v>115</v>
      </c>
      <c r="H5" s="25" t="s">
        <v>93</v>
      </c>
      <c r="I5" s="24"/>
      <c r="J5" s="24"/>
      <c r="K5" s="25"/>
      <c r="L5" s="24"/>
      <c r="M5" s="24"/>
      <c r="N5" s="24"/>
    </row>
    <row r="6" spans="1:15">
      <c r="A6" s="24">
        <f t="shared" ref="A6:A60" si="0">A5+1</f>
        <v>3</v>
      </c>
      <c r="B6" s="25" t="s">
        <v>46</v>
      </c>
      <c r="C6" s="24"/>
      <c r="D6" s="21"/>
      <c r="E6" s="25">
        <v>4</v>
      </c>
      <c r="F6" s="25" t="s">
        <v>111</v>
      </c>
      <c r="G6" s="25" t="s">
        <v>112</v>
      </c>
      <c r="H6" s="25" t="s">
        <v>94</v>
      </c>
      <c r="I6" s="24"/>
      <c r="J6" s="24"/>
      <c r="K6" s="27" t="s">
        <v>147</v>
      </c>
      <c r="L6" s="27">
        <v>12</v>
      </c>
      <c r="M6" s="27">
        <v>96</v>
      </c>
      <c r="N6" s="24"/>
    </row>
    <row r="7" spans="1:15">
      <c r="A7" s="24">
        <f t="shared" si="0"/>
        <v>4</v>
      </c>
      <c r="B7" s="25" t="s">
        <v>47</v>
      </c>
      <c r="C7" s="24"/>
      <c r="D7" s="21">
        <v>3</v>
      </c>
      <c r="E7" s="24"/>
      <c r="F7" s="25" t="s">
        <v>112</v>
      </c>
      <c r="G7" s="25" t="s">
        <v>113</v>
      </c>
      <c r="H7" s="25" t="s">
        <v>94</v>
      </c>
      <c r="I7" s="26"/>
      <c r="J7" s="24"/>
      <c r="K7" s="27" t="s">
        <v>147</v>
      </c>
      <c r="L7" s="27">
        <v>12</v>
      </c>
      <c r="M7" s="27">
        <v>96</v>
      </c>
      <c r="N7" s="24"/>
    </row>
    <row r="8" spans="1:15">
      <c r="A8" s="24">
        <f t="shared" si="0"/>
        <v>5</v>
      </c>
      <c r="B8" s="23" t="s">
        <v>48</v>
      </c>
      <c r="C8" s="24"/>
      <c r="D8" s="21"/>
      <c r="E8" s="24"/>
      <c r="F8" s="25" t="s">
        <v>113</v>
      </c>
      <c r="G8" s="25" t="s">
        <v>115</v>
      </c>
      <c r="H8" s="25" t="s">
        <v>95</v>
      </c>
      <c r="I8" s="26"/>
      <c r="J8" s="24"/>
      <c r="K8" s="27"/>
      <c r="L8" s="27"/>
      <c r="M8" s="27"/>
      <c r="N8" s="24"/>
    </row>
    <row r="9" spans="1:15">
      <c r="A9" s="24">
        <f t="shared" si="0"/>
        <v>6</v>
      </c>
      <c r="B9" s="25" t="s">
        <v>49</v>
      </c>
      <c r="C9" s="24"/>
      <c r="D9" s="21">
        <v>4</v>
      </c>
      <c r="E9" s="24"/>
      <c r="F9" s="25" t="s">
        <v>113</v>
      </c>
      <c r="G9" s="25" t="s">
        <v>136</v>
      </c>
      <c r="H9" s="25" t="s">
        <v>94</v>
      </c>
      <c r="I9" s="26"/>
      <c r="J9" s="24"/>
      <c r="K9" s="27" t="s">
        <v>147</v>
      </c>
      <c r="L9" s="27">
        <v>12</v>
      </c>
      <c r="M9" s="27">
        <v>96</v>
      </c>
      <c r="N9" s="24"/>
    </row>
    <row r="10" spans="1:15">
      <c r="A10" s="24">
        <f t="shared" si="0"/>
        <v>7</v>
      </c>
      <c r="B10" s="25" t="s">
        <v>50</v>
      </c>
      <c r="C10" s="24"/>
      <c r="D10" s="21" t="s">
        <v>156</v>
      </c>
      <c r="E10" s="24"/>
      <c r="F10" s="25" t="s">
        <v>114</v>
      </c>
      <c r="G10" s="25" t="s">
        <v>115</v>
      </c>
      <c r="H10" s="25" t="s">
        <v>96</v>
      </c>
      <c r="I10" s="26"/>
      <c r="J10" s="24"/>
      <c r="K10" s="27" t="s">
        <v>147</v>
      </c>
      <c r="L10" s="27">
        <v>12</v>
      </c>
      <c r="M10" s="27">
        <v>480</v>
      </c>
      <c r="N10" s="24"/>
    </row>
    <row r="11" spans="1:15">
      <c r="A11" s="24">
        <f t="shared" si="0"/>
        <v>8</v>
      </c>
      <c r="B11" s="25" t="s">
        <v>51</v>
      </c>
      <c r="C11" s="24"/>
      <c r="D11" s="21">
        <v>7</v>
      </c>
      <c r="E11" s="24"/>
      <c r="F11" s="25" t="s">
        <v>115</v>
      </c>
      <c r="G11" s="25" t="s">
        <v>115</v>
      </c>
      <c r="H11" s="25" t="s">
        <v>97</v>
      </c>
      <c r="I11" s="26"/>
      <c r="J11" s="24"/>
      <c r="K11" s="27" t="s">
        <v>147</v>
      </c>
      <c r="L11" s="27">
        <v>0</v>
      </c>
      <c r="M11" s="27">
        <v>0</v>
      </c>
      <c r="N11" s="24"/>
    </row>
    <row r="12" spans="1:15">
      <c r="A12" s="24">
        <f t="shared" si="0"/>
        <v>9</v>
      </c>
      <c r="B12" s="23" t="s">
        <v>52</v>
      </c>
      <c r="C12" s="24"/>
      <c r="D12" s="21"/>
      <c r="E12" s="24"/>
      <c r="F12" s="25" t="s">
        <v>115</v>
      </c>
      <c r="G12" s="25" t="s">
        <v>122</v>
      </c>
      <c r="H12" s="25" t="s">
        <v>98</v>
      </c>
      <c r="I12" s="26"/>
      <c r="J12" s="24"/>
      <c r="K12" s="27"/>
      <c r="L12" s="27"/>
      <c r="M12" s="27"/>
      <c r="N12" s="24"/>
    </row>
    <row r="13" spans="1:15">
      <c r="A13" s="24">
        <f t="shared" si="0"/>
        <v>10</v>
      </c>
      <c r="B13" s="25" t="s">
        <v>54</v>
      </c>
      <c r="C13" s="24"/>
      <c r="D13" s="21">
        <v>8</v>
      </c>
      <c r="E13" s="24"/>
      <c r="F13" s="25" t="s">
        <v>115</v>
      </c>
      <c r="G13" s="25" t="s">
        <v>137</v>
      </c>
      <c r="H13" s="25" t="s">
        <v>99</v>
      </c>
      <c r="I13" s="26"/>
      <c r="J13" s="24"/>
      <c r="K13" s="27" t="s">
        <v>148</v>
      </c>
      <c r="L13" s="27">
        <v>8</v>
      </c>
      <c r="M13" s="27">
        <v>128</v>
      </c>
      <c r="N13" s="24"/>
    </row>
    <row r="14" spans="1:15">
      <c r="A14" s="24">
        <f t="shared" si="0"/>
        <v>11</v>
      </c>
      <c r="B14" s="23" t="s">
        <v>53</v>
      </c>
      <c r="C14" s="24"/>
      <c r="D14" s="21"/>
      <c r="E14" s="24"/>
      <c r="F14" s="25" t="s">
        <v>116</v>
      </c>
      <c r="G14" s="25" t="s">
        <v>118</v>
      </c>
      <c r="H14" s="25" t="s">
        <v>96</v>
      </c>
      <c r="I14" s="26"/>
      <c r="J14" s="24"/>
      <c r="K14" s="27"/>
      <c r="L14" s="27"/>
      <c r="M14" s="27"/>
      <c r="N14" s="24"/>
    </row>
    <row r="15" spans="1:15">
      <c r="A15" s="24">
        <f t="shared" si="0"/>
        <v>12</v>
      </c>
      <c r="B15" s="25" t="s">
        <v>55</v>
      </c>
      <c r="C15" s="24"/>
      <c r="D15" s="21">
        <v>10</v>
      </c>
      <c r="E15" s="24"/>
      <c r="F15" s="25" t="s">
        <v>116</v>
      </c>
      <c r="G15" s="25" t="s">
        <v>138</v>
      </c>
      <c r="H15" s="25" t="s">
        <v>94</v>
      </c>
      <c r="I15" s="26"/>
      <c r="J15" s="24"/>
      <c r="K15" s="27" t="s">
        <v>149</v>
      </c>
      <c r="L15" s="27">
        <v>10</v>
      </c>
      <c r="M15" s="27">
        <v>80</v>
      </c>
      <c r="N15" s="24"/>
    </row>
    <row r="16" spans="1:15">
      <c r="A16" s="24">
        <f t="shared" si="0"/>
        <v>13</v>
      </c>
      <c r="B16" s="25" t="s">
        <v>56</v>
      </c>
      <c r="C16" s="24"/>
      <c r="D16" s="21">
        <v>10</v>
      </c>
      <c r="E16" s="24"/>
      <c r="F16" s="25" t="s">
        <v>117</v>
      </c>
      <c r="G16" s="25" t="s">
        <v>118</v>
      </c>
      <c r="H16" s="25" t="s">
        <v>99</v>
      </c>
      <c r="I16" s="26"/>
      <c r="J16" s="24"/>
      <c r="K16" s="27" t="s">
        <v>150</v>
      </c>
      <c r="L16" s="27">
        <v>10</v>
      </c>
      <c r="M16" s="27">
        <v>160</v>
      </c>
      <c r="N16" s="24"/>
    </row>
    <row r="17" spans="1:14">
      <c r="A17" s="24">
        <f t="shared" si="0"/>
        <v>14</v>
      </c>
      <c r="B17" s="25" t="s">
        <v>57</v>
      </c>
      <c r="C17" s="24"/>
      <c r="D17" s="21">
        <v>10</v>
      </c>
      <c r="E17" s="24"/>
      <c r="F17" s="25" t="s">
        <v>116</v>
      </c>
      <c r="G17" s="25" t="s">
        <v>117</v>
      </c>
      <c r="H17" s="25" t="s">
        <v>96</v>
      </c>
      <c r="I17" s="26"/>
      <c r="J17" s="24"/>
      <c r="K17" s="27" t="s">
        <v>151</v>
      </c>
      <c r="L17" s="27">
        <v>20</v>
      </c>
      <c r="M17" s="27">
        <v>800</v>
      </c>
      <c r="N17" s="24"/>
    </row>
    <row r="18" spans="1:14">
      <c r="A18" s="24">
        <f t="shared" si="0"/>
        <v>15</v>
      </c>
      <c r="B18" s="25" t="s">
        <v>58</v>
      </c>
      <c r="C18" s="24"/>
      <c r="D18" s="21">
        <v>10</v>
      </c>
      <c r="E18" s="24"/>
      <c r="F18" s="25" t="s">
        <v>116</v>
      </c>
      <c r="G18" s="25" t="s">
        <v>138</v>
      </c>
      <c r="H18" s="25" t="s">
        <v>94</v>
      </c>
      <c r="I18" s="26"/>
      <c r="J18" s="24"/>
      <c r="K18" s="27" t="s">
        <v>152</v>
      </c>
      <c r="L18" s="27">
        <v>10</v>
      </c>
      <c r="M18" s="27">
        <v>80</v>
      </c>
      <c r="N18" s="24"/>
    </row>
    <row r="19" spans="1:14">
      <c r="A19" s="24">
        <f t="shared" si="0"/>
        <v>16</v>
      </c>
      <c r="B19" s="23" t="s">
        <v>59</v>
      </c>
      <c r="C19" s="24"/>
      <c r="D19" s="21"/>
      <c r="E19" s="24"/>
      <c r="F19" s="25" t="s">
        <v>118</v>
      </c>
      <c r="G19" s="25" t="s">
        <v>119</v>
      </c>
      <c r="H19" s="25" t="s">
        <v>100</v>
      </c>
      <c r="I19" s="26"/>
      <c r="J19" s="24"/>
      <c r="K19" s="27"/>
      <c r="L19" s="27"/>
      <c r="M19" s="27"/>
      <c r="N19" s="24"/>
    </row>
    <row r="20" spans="1:14">
      <c r="A20" s="24">
        <f t="shared" si="0"/>
        <v>17</v>
      </c>
      <c r="B20" s="25" t="s">
        <v>60</v>
      </c>
      <c r="C20" s="24"/>
      <c r="D20" s="21" t="s">
        <v>157</v>
      </c>
      <c r="E20" s="24"/>
      <c r="F20" s="25" t="s">
        <v>118</v>
      </c>
      <c r="G20" s="25" t="s">
        <v>119</v>
      </c>
      <c r="H20" s="25" t="s">
        <v>100</v>
      </c>
      <c r="I20" s="26"/>
      <c r="J20" s="24"/>
      <c r="K20" s="27" t="s">
        <v>153</v>
      </c>
      <c r="L20" s="27">
        <v>12</v>
      </c>
      <c r="M20" s="27">
        <v>384</v>
      </c>
      <c r="N20" s="24"/>
    </row>
    <row r="21" spans="1:14">
      <c r="A21" s="24">
        <f t="shared" si="0"/>
        <v>18</v>
      </c>
      <c r="B21" s="23" t="s">
        <v>61</v>
      </c>
      <c r="C21" s="24"/>
      <c r="D21" s="21"/>
      <c r="E21" s="24"/>
      <c r="F21" s="25" t="s">
        <v>119</v>
      </c>
      <c r="G21" s="25" t="s">
        <v>120</v>
      </c>
      <c r="H21" s="25" t="s">
        <v>101</v>
      </c>
      <c r="I21" s="26"/>
      <c r="J21" s="24"/>
      <c r="K21" s="27"/>
      <c r="L21" s="27"/>
      <c r="M21" s="27"/>
      <c r="N21" s="24"/>
    </row>
    <row r="22" spans="1:14">
      <c r="A22" s="24">
        <f t="shared" si="0"/>
        <v>19</v>
      </c>
      <c r="B22" s="25" t="s">
        <v>69</v>
      </c>
      <c r="C22" s="24"/>
      <c r="D22" s="21">
        <v>17</v>
      </c>
      <c r="E22" s="24"/>
      <c r="F22" s="25" t="s">
        <v>119</v>
      </c>
      <c r="G22" s="25" t="s">
        <v>120</v>
      </c>
      <c r="H22" s="25" t="s">
        <v>99</v>
      </c>
      <c r="I22" s="26"/>
      <c r="J22" s="24"/>
      <c r="K22" s="27" t="s">
        <v>154</v>
      </c>
      <c r="L22" s="27">
        <v>10</v>
      </c>
      <c r="M22" s="27">
        <v>160</v>
      </c>
      <c r="N22" s="24"/>
    </row>
    <row r="23" spans="1:14">
      <c r="A23" s="24">
        <f t="shared" si="0"/>
        <v>20</v>
      </c>
      <c r="B23" s="23" t="s">
        <v>62</v>
      </c>
      <c r="C23" s="24"/>
      <c r="D23" s="21"/>
      <c r="E23" s="24"/>
      <c r="F23" s="25" t="s">
        <v>120</v>
      </c>
      <c r="G23" s="25" t="s">
        <v>121</v>
      </c>
      <c r="H23" s="25" t="s">
        <v>99</v>
      </c>
      <c r="I23" s="26"/>
      <c r="J23" s="24"/>
      <c r="K23" s="27"/>
      <c r="L23" s="27"/>
      <c r="M23" s="27"/>
      <c r="N23" s="24"/>
    </row>
    <row r="24" spans="1:14">
      <c r="A24" s="24">
        <f t="shared" si="0"/>
        <v>21</v>
      </c>
      <c r="B24" s="25" t="s">
        <v>70</v>
      </c>
      <c r="C24" s="24"/>
      <c r="D24" s="21">
        <v>19</v>
      </c>
      <c r="E24" s="24"/>
      <c r="F24" s="25" t="s">
        <v>120</v>
      </c>
      <c r="G24" s="25" t="s">
        <v>121</v>
      </c>
      <c r="H24" s="25" t="s">
        <v>99</v>
      </c>
      <c r="I24" s="26"/>
      <c r="J24" s="24"/>
      <c r="K24" s="27" t="s">
        <v>155</v>
      </c>
      <c r="L24" s="27">
        <v>10</v>
      </c>
      <c r="M24" s="27">
        <v>160</v>
      </c>
      <c r="N24" s="24"/>
    </row>
    <row r="25" spans="1:14">
      <c r="A25" s="24">
        <f t="shared" si="0"/>
        <v>22</v>
      </c>
      <c r="B25" s="23" t="s">
        <v>63</v>
      </c>
      <c r="C25" s="24"/>
      <c r="D25" s="21"/>
      <c r="E25" s="24"/>
      <c r="F25" s="25" t="s">
        <v>121</v>
      </c>
      <c r="G25" s="25" t="s">
        <v>122</v>
      </c>
      <c r="H25" s="25" t="s">
        <v>102</v>
      </c>
      <c r="I25" s="26"/>
      <c r="J25" s="24"/>
      <c r="K25" s="27"/>
      <c r="L25" s="27"/>
      <c r="M25" s="27"/>
      <c r="N25" s="24"/>
    </row>
    <row r="26" spans="1:14">
      <c r="A26" s="24">
        <f t="shared" si="0"/>
        <v>23</v>
      </c>
      <c r="B26" s="25" t="s">
        <v>71</v>
      </c>
      <c r="C26" s="24"/>
      <c r="D26" s="21">
        <v>21</v>
      </c>
      <c r="E26" s="24"/>
      <c r="F26" s="25" t="s">
        <v>121</v>
      </c>
      <c r="G26" s="25" t="s">
        <v>122</v>
      </c>
      <c r="H26" s="25" t="s">
        <v>102</v>
      </c>
      <c r="I26" s="26"/>
      <c r="J26" s="24"/>
      <c r="K26" s="27">
        <v>1536</v>
      </c>
      <c r="L26" s="27">
        <v>10</v>
      </c>
      <c r="M26" s="27">
        <v>380</v>
      </c>
      <c r="N26" s="24"/>
    </row>
    <row r="27" spans="1:14">
      <c r="A27" s="24">
        <f t="shared" si="0"/>
        <v>24</v>
      </c>
      <c r="B27" s="23" t="s">
        <v>64</v>
      </c>
      <c r="C27" s="24"/>
      <c r="D27" s="21"/>
      <c r="E27" s="24"/>
      <c r="F27" s="25" t="s">
        <v>122</v>
      </c>
      <c r="G27" s="25" t="s">
        <v>139</v>
      </c>
      <c r="H27" s="25" t="s">
        <v>103</v>
      </c>
      <c r="I27" s="26"/>
      <c r="J27" s="24"/>
      <c r="K27" s="27"/>
      <c r="L27" s="27"/>
      <c r="M27" s="27"/>
      <c r="N27" s="24"/>
    </row>
    <row r="28" spans="1:14">
      <c r="A28" s="24">
        <f t="shared" si="0"/>
        <v>25</v>
      </c>
      <c r="B28" s="23" t="s">
        <v>53</v>
      </c>
      <c r="C28" s="24"/>
      <c r="D28" s="21"/>
      <c r="E28" s="24"/>
      <c r="F28" s="25" t="s">
        <v>122</v>
      </c>
      <c r="G28" s="25" t="s">
        <v>130</v>
      </c>
      <c r="H28" s="25" t="s">
        <v>104</v>
      </c>
      <c r="I28" s="26"/>
      <c r="J28" s="24"/>
      <c r="K28" s="27"/>
      <c r="L28" s="27"/>
      <c r="M28" s="27"/>
      <c r="N28" s="24"/>
    </row>
    <row r="29" spans="1:14">
      <c r="A29" s="24">
        <f t="shared" si="0"/>
        <v>26</v>
      </c>
      <c r="B29" s="25" t="s">
        <v>72</v>
      </c>
      <c r="C29" s="24"/>
      <c r="D29" s="21">
        <v>23</v>
      </c>
      <c r="E29" s="24"/>
      <c r="F29" s="25" t="s">
        <v>122</v>
      </c>
      <c r="G29" s="25" t="s">
        <v>40</v>
      </c>
      <c r="H29" s="25" t="s">
        <v>94</v>
      </c>
      <c r="I29" s="26"/>
      <c r="J29" s="24"/>
      <c r="K29" s="27">
        <v>250</v>
      </c>
      <c r="L29" s="27">
        <v>15</v>
      </c>
      <c r="M29" s="27">
        <v>120</v>
      </c>
      <c r="N29" s="24"/>
    </row>
    <row r="30" spans="1:14">
      <c r="A30" s="24">
        <f t="shared" si="0"/>
        <v>27</v>
      </c>
      <c r="B30" s="25" t="s">
        <v>73</v>
      </c>
      <c r="C30" s="24"/>
      <c r="D30" s="21">
        <v>26</v>
      </c>
      <c r="E30" s="24"/>
      <c r="F30" s="25" t="s">
        <v>40</v>
      </c>
      <c r="G30" s="25" t="s">
        <v>123</v>
      </c>
      <c r="H30" s="25" t="s">
        <v>99</v>
      </c>
      <c r="I30" s="26"/>
      <c r="J30" s="24"/>
      <c r="K30" s="27">
        <v>100</v>
      </c>
      <c r="L30" s="27">
        <v>15</v>
      </c>
      <c r="M30" s="27">
        <v>240</v>
      </c>
      <c r="N30" s="24"/>
    </row>
    <row r="31" spans="1:14">
      <c r="A31" s="24">
        <f t="shared" si="0"/>
        <v>28</v>
      </c>
      <c r="B31" s="25" t="s">
        <v>74</v>
      </c>
      <c r="C31" s="24"/>
      <c r="D31" s="21">
        <v>27</v>
      </c>
      <c r="E31" s="24"/>
      <c r="F31" s="25" t="s">
        <v>123</v>
      </c>
      <c r="G31" s="25" t="s">
        <v>124</v>
      </c>
      <c r="H31" s="25" t="s">
        <v>96</v>
      </c>
      <c r="I31" s="26"/>
      <c r="J31" s="24"/>
      <c r="K31" s="27">
        <v>100</v>
      </c>
      <c r="L31" s="27">
        <v>15</v>
      </c>
      <c r="M31" s="27">
        <v>600</v>
      </c>
      <c r="N31" s="24"/>
    </row>
    <row r="32" spans="1:14">
      <c r="A32" s="24">
        <f t="shared" si="0"/>
        <v>29</v>
      </c>
      <c r="B32" s="25" t="s">
        <v>75</v>
      </c>
      <c r="C32" s="24"/>
      <c r="D32" s="21">
        <v>28</v>
      </c>
      <c r="E32" s="24"/>
      <c r="F32" s="25" t="s">
        <v>124</v>
      </c>
      <c r="G32" s="25" t="s">
        <v>125</v>
      </c>
      <c r="H32" s="25" t="s">
        <v>96</v>
      </c>
      <c r="I32" s="26"/>
      <c r="J32" s="24"/>
      <c r="K32" s="27">
        <v>100</v>
      </c>
      <c r="L32" s="27">
        <v>15</v>
      </c>
      <c r="M32" s="27">
        <v>600</v>
      </c>
      <c r="N32" s="24"/>
    </row>
    <row r="33" spans="1:14">
      <c r="A33" s="24">
        <f t="shared" si="0"/>
        <v>30</v>
      </c>
      <c r="B33" s="25" t="s">
        <v>76</v>
      </c>
      <c r="C33" s="24"/>
      <c r="D33" s="21">
        <v>29</v>
      </c>
      <c r="E33" s="24"/>
      <c r="F33" s="25" t="s">
        <v>125</v>
      </c>
      <c r="G33" s="25" t="s">
        <v>126</v>
      </c>
      <c r="H33" s="25" t="s">
        <v>96</v>
      </c>
      <c r="I33" s="26"/>
      <c r="J33" s="24"/>
      <c r="K33" s="27">
        <v>100</v>
      </c>
      <c r="L33" s="27">
        <v>15</v>
      </c>
      <c r="M33" s="27">
        <v>600</v>
      </c>
      <c r="N33" s="24"/>
    </row>
    <row r="34" spans="1:14">
      <c r="A34" s="24">
        <f t="shared" si="0"/>
        <v>31</v>
      </c>
      <c r="B34" s="25" t="s">
        <v>77</v>
      </c>
      <c r="C34" s="24"/>
      <c r="D34" s="21">
        <v>30</v>
      </c>
      <c r="E34" s="24"/>
      <c r="F34" s="25" t="s">
        <v>126</v>
      </c>
      <c r="G34" s="25" t="s">
        <v>127</v>
      </c>
      <c r="H34" s="25" t="s">
        <v>99</v>
      </c>
      <c r="I34" s="26"/>
      <c r="J34" s="24"/>
      <c r="K34" s="27">
        <v>100</v>
      </c>
      <c r="L34" s="27">
        <v>15</v>
      </c>
      <c r="M34" s="27">
        <v>240</v>
      </c>
      <c r="N34" s="24"/>
    </row>
    <row r="35" spans="1:14">
      <c r="A35" s="24">
        <f t="shared" si="0"/>
        <v>32</v>
      </c>
      <c r="B35" s="25" t="s">
        <v>78</v>
      </c>
      <c r="C35" s="24"/>
      <c r="D35" s="21">
        <v>31</v>
      </c>
      <c r="E35" s="24"/>
      <c r="F35" s="25" t="s">
        <v>127</v>
      </c>
      <c r="G35" s="25" t="s">
        <v>130</v>
      </c>
      <c r="H35" s="25" t="s">
        <v>99</v>
      </c>
      <c r="I35" s="26"/>
      <c r="J35" s="24"/>
      <c r="K35" s="27">
        <v>100</v>
      </c>
      <c r="L35" s="27">
        <v>15</v>
      </c>
      <c r="M35" s="27">
        <v>240</v>
      </c>
      <c r="N35" s="24"/>
    </row>
    <row r="36" spans="1:14">
      <c r="A36" s="24">
        <f t="shared" si="0"/>
        <v>33</v>
      </c>
      <c r="B36" s="23" t="s">
        <v>59</v>
      </c>
      <c r="C36" s="24"/>
      <c r="D36" s="21"/>
      <c r="E36" s="24"/>
      <c r="F36" s="25" t="s">
        <v>122</v>
      </c>
      <c r="G36" s="25" t="s">
        <v>128</v>
      </c>
      <c r="H36" s="25" t="s">
        <v>105</v>
      </c>
      <c r="I36" s="26"/>
      <c r="J36" s="24"/>
      <c r="K36" s="27"/>
      <c r="L36" s="27"/>
      <c r="M36" s="27"/>
      <c r="N36" s="24"/>
    </row>
    <row r="37" spans="1:14">
      <c r="A37" s="24">
        <f t="shared" si="0"/>
        <v>34</v>
      </c>
      <c r="B37" s="25" t="s">
        <v>79</v>
      </c>
      <c r="C37" s="24"/>
      <c r="D37" s="21" t="s">
        <v>158</v>
      </c>
      <c r="E37" s="24"/>
      <c r="F37" s="25" t="s">
        <v>122</v>
      </c>
      <c r="G37" s="25" t="s">
        <v>128</v>
      </c>
      <c r="H37" s="25" t="s">
        <v>105</v>
      </c>
      <c r="I37" s="26"/>
      <c r="J37" s="24"/>
      <c r="K37" s="27">
        <v>2500</v>
      </c>
      <c r="L37" s="27">
        <v>20</v>
      </c>
      <c r="M37" s="27">
        <v>4800</v>
      </c>
      <c r="N37" s="24"/>
    </row>
    <row r="38" spans="1:14">
      <c r="A38" s="24">
        <f t="shared" si="0"/>
        <v>35</v>
      </c>
      <c r="B38" s="23" t="s">
        <v>65</v>
      </c>
      <c r="C38" s="24"/>
      <c r="D38" s="21"/>
      <c r="E38" s="24"/>
      <c r="F38" s="25" t="s">
        <v>128</v>
      </c>
      <c r="G38" s="25" t="s">
        <v>139</v>
      </c>
      <c r="H38" s="25" t="s">
        <v>106</v>
      </c>
      <c r="I38" s="26"/>
      <c r="J38" s="24"/>
      <c r="K38" s="27"/>
      <c r="L38" s="27"/>
      <c r="M38" s="27"/>
      <c r="N38" s="24"/>
    </row>
    <row r="39" spans="1:14">
      <c r="A39" s="24">
        <f t="shared" si="0"/>
        <v>36</v>
      </c>
      <c r="B39" s="25" t="s">
        <v>80</v>
      </c>
      <c r="C39" s="24"/>
      <c r="D39" s="21">
        <v>34</v>
      </c>
      <c r="E39" s="24"/>
      <c r="F39" s="25" t="s">
        <v>128</v>
      </c>
      <c r="G39" s="25" t="s">
        <v>129</v>
      </c>
      <c r="H39" s="25" t="s">
        <v>107</v>
      </c>
      <c r="I39" s="26"/>
      <c r="J39" s="24"/>
      <c r="K39" s="27">
        <v>1000</v>
      </c>
      <c r="L39" s="27">
        <v>28</v>
      </c>
      <c r="M39" s="27">
        <v>4480</v>
      </c>
      <c r="N39" s="24"/>
    </row>
    <row r="40" spans="1:14">
      <c r="A40" s="24">
        <f t="shared" si="0"/>
        <v>37</v>
      </c>
      <c r="B40" s="25" t="s">
        <v>81</v>
      </c>
      <c r="C40" s="24"/>
      <c r="D40" s="21">
        <v>36</v>
      </c>
      <c r="E40" s="24"/>
      <c r="F40" s="25" t="s">
        <v>129</v>
      </c>
      <c r="G40" s="25" t="s">
        <v>139</v>
      </c>
      <c r="H40" s="25" t="s">
        <v>96</v>
      </c>
      <c r="I40" s="26"/>
      <c r="J40" s="24"/>
      <c r="K40" s="27">
        <v>0</v>
      </c>
      <c r="L40" s="27">
        <v>15</v>
      </c>
      <c r="M40" s="27">
        <v>600</v>
      </c>
      <c r="N40" s="24"/>
    </row>
    <row r="41" spans="1:14">
      <c r="A41" s="24">
        <f t="shared" si="0"/>
        <v>38</v>
      </c>
      <c r="B41" s="23" t="s">
        <v>62</v>
      </c>
      <c r="C41" s="24"/>
      <c r="D41" s="21"/>
      <c r="E41" s="24"/>
      <c r="F41" s="25" t="s">
        <v>127</v>
      </c>
      <c r="G41" s="25" t="s">
        <v>130</v>
      </c>
      <c r="H41" s="25" t="s">
        <v>99</v>
      </c>
      <c r="I41" s="26"/>
      <c r="J41" s="24"/>
      <c r="K41" s="27"/>
      <c r="L41" s="27"/>
      <c r="M41" s="27"/>
      <c r="N41" s="24"/>
    </row>
    <row r="42" spans="1:14">
      <c r="A42" s="24">
        <f t="shared" si="0"/>
        <v>39</v>
      </c>
      <c r="B42" s="25" t="s">
        <v>82</v>
      </c>
      <c r="C42" s="24"/>
      <c r="D42" s="21">
        <v>31</v>
      </c>
      <c r="E42" s="24"/>
      <c r="F42" s="25" t="s">
        <v>127</v>
      </c>
      <c r="G42" s="25" t="s">
        <v>130</v>
      </c>
      <c r="H42" s="25" t="s">
        <v>99</v>
      </c>
      <c r="I42" s="26"/>
      <c r="J42" s="24"/>
      <c r="K42" s="27">
        <v>500</v>
      </c>
      <c r="L42" s="27">
        <v>10</v>
      </c>
      <c r="M42" s="27">
        <v>160</v>
      </c>
      <c r="N42" s="24"/>
    </row>
    <row r="43" spans="1:14">
      <c r="A43" s="24">
        <f t="shared" si="0"/>
        <v>40</v>
      </c>
      <c r="B43" s="23" t="s">
        <v>83</v>
      </c>
      <c r="C43" s="24"/>
      <c r="D43" s="21"/>
      <c r="E43" s="24"/>
      <c r="F43" s="25" t="s">
        <v>130</v>
      </c>
      <c r="G43" s="25" t="s">
        <v>131</v>
      </c>
      <c r="H43" s="25" t="s">
        <v>99</v>
      </c>
      <c r="I43" s="26"/>
      <c r="J43" s="24"/>
      <c r="K43" s="27"/>
      <c r="L43" s="27"/>
      <c r="M43" s="27"/>
      <c r="N43" s="24"/>
    </row>
    <row r="44" spans="1:14">
      <c r="A44" s="24">
        <f t="shared" si="0"/>
        <v>41</v>
      </c>
      <c r="B44" s="25" t="s">
        <v>84</v>
      </c>
      <c r="C44" s="24"/>
      <c r="D44" s="21">
        <v>39</v>
      </c>
      <c r="E44" s="24"/>
      <c r="F44" s="25" t="s">
        <v>130</v>
      </c>
      <c r="G44" s="25" t="s">
        <v>131</v>
      </c>
      <c r="H44" s="25" t="s">
        <v>99</v>
      </c>
      <c r="I44" s="26"/>
      <c r="J44" s="24"/>
      <c r="K44" s="27">
        <v>400</v>
      </c>
      <c r="L44" s="27">
        <v>10</v>
      </c>
      <c r="M44" s="27">
        <v>160</v>
      </c>
      <c r="N44" s="24"/>
    </row>
    <row r="45" spans="1:14">
      <c r="A45" s="24">
        <f t="shared" si="0"/>
        <v>42</v>
      </c>
      <c r="B45" s="25" t="s">
        <v>85</v>
      </c>
      <c r="C45" s="24"/>
      <c r="D45" s="21">
        <v>41</v>
      </c>
      <c r="E45" s="24"/>
      <c r="F45" s="25" t="s">
        <v>131</v>
      </c>
      <c r="G45" s="25" t="s">
        <v>131</v>
      </c>
      <c r="H45" s="25" t="s">
        <v>97</v>
      </c>
      <c r="I45" s="26"/>
      <c r="J45" s="24"/>
      <c r="K45" s="27">
        <v>0</v>
      </c>
      <c r="L45" s="27">
        <v>0</v>
      </c>
      <c r="M45" s="27">
        <v>0</v>
      </c>
      <c r="N45" s="24"/>
    </row>
    <row r="46" spans="1:14">
      <c r="A46" s="24">
        <f t="shared" si="0"/>
        <v>43</v>
      </c>
      <c r="B46" s="23" t="s">
        <v>66</v>
      </c>
      <c r="C46" s="24"/>
      <c r="D46" s="21"/>
      <c r="E46" s="24"/>
      <c r="F46" s="25" t="s">
        <v>131</v>
      </c>
      <c r="G46" s="25" t="s">
        <v>135</v>
      </c>
      <c r="H46" s="25" t="s">
        <v>108</v>
      </c>
      <c r="I46" s="26"/>
      <c r="J46" s="24"/>
      <c r="K46" s="27"/>
      <c r="L46" s="27"/>
      <c r="M46" s="27"/>
      <c r="N46" s="24"/>
    </row>
    <row r="47" spans="1:14">
      <c r="A47" s="24">
        <f t="shared" si="0"/>
        <v>44</v>
      </c>
      <c r="B47" s="23" t="s">
        <v>61</v>
      </c>
      <c r="C47" s="24"/>
      <c r="D47" s="21"/>
      <c r="E47" s="24"/>
      <c r="F47" s="25" t="s">
        <v>131</v>
      </c>
      <c r="G47" s="25" t="s">
        <v>135</v>
      </c>
      <c r="H47" s="25" t="s">
        <v>108</v>
      </c>
      <c r="I47" s="26"/>
      <c r="J47" s="24"/>
      <c r="K47" s="27"/>
      <c r="L47" s="27"/>
      <c r="M47" s="27"/>
      <c r="N47" s="24"/>
    </row>
    <row r="48" spans="1:14">
      <c r="A48" s="24">
        <f t="shared" si="0"/>
        <v>45</v>
      </c>
      <c r="B48" s="25" t="s">
        <v>86</v>
      </c>
      <c r="C48" s="24"/>
      <c r="D48" s="21">
        <v>42</v>
      </c>
      <c r="E48" s="24"/>
      <c r="F48" s="25" t="s">
        <v>131</v>
      </c>
      <c r="G48" s="25" t="s">
        <v>132</v>
      </c>
      <c r="H48" s="25" t="s">
        <v>96</v>
      </c>
      <c r="I48" s="26"/>
      <c r="J48" s="24"/>
      <c r="K48" s="27">
        <v>200</v>
      </c>
      <c r="L48" s="27">
        <v>12</v>
      </c>
      <c r="M48" s="27">
        <v>480</v>
      </c>
      <c r="N48" s="24"/>
    </row>
    <row r="49" spans="1:14">
      <c r="A49" s="24">
        <f t="shared" si="0"/>
        <v>46</v>
      </c>
      <c r="B49" s="25" t="s">
        <v>87</v>
      </c>
      <c r="C49" s="24"/>
      <c r="D49" s="21">
        <v>45</v>
      </c>
      <c r="E49" s="24"/>
      <c r="F49" s="25" t="s">
        <v>132</v>
      </c>
      <c r="G49" s="25" t="s">
        <v>135</v>
      </c>
      <c r="H49" s="25" t="s">
        <v>105</v>
      </c>
      <c r="I49" s="26"/>
      <c r="J49" s="24"/>
      <c r="K49" s="27">
        <v>1000</v>
      </c>
      <c r="L49" s="27">
        <v>8</v>
      </c>
      <c r="M49" s="27">
        <v>1920</v>
      </c>
      <c r="N49" s="24"/>
    </row>
    <row r="50" spans="1:14">
      <c r="A50" s="24">
        <f t="shared" si="0"/>
        <v>47</v>
      </c>
      <c r="B50" s="23" t="s">
        <v>62</v>
      </c>
      <c r="C50" s="24"/>
      <c r="D50" s="21"/>
      <c r="E50" s="24"/>
      <c r="F50" s="25" t="s">
        <v>128</v>
      </c>
      <c r="G50" s="25" t="s">
        <v>133</v>
      </c>
      <c r="H50" s="25" t="s">
        <v>109</v>
      </c>
      <c r="I50" s="26"/>
      <c r="J50" s="24"/>
      <c r="K50" s="27"/>
      <c r="L50" s="27"/>
      <c r="M50" s="27"/>
      <c r="N50" s="24"/>
    </row>
    <row r="51" spans="1:14">
      <c r="A51" s="24">
        <f t="shared" si="0"/>
        <v>48</v>
      </c>
      <c r="B51" s="25" t="s">
        <v>88</v>
      </c>
      <c r="C51" s="24"/>
      <c r="D51" s="21" t="s">
        <v>159</v>
      </c>
      <c r="E51" s="24"/>
      <c r="F51" s="25" t="s">
        <v>128</v>
      </c>
      <c r="G51" s="25" t="s">
        <v>133</v>
      </c>
      <c r="H51" s="25" t="s">
        <v>109</v>
      </c>
      <c r="I51" s="26"/>
      <c r="J51" s="24"/>
      <c r="K51" s="27">
        <v>500</v>
      </c>
      <c r="L51" s="27">
        <v>12</v>
      </c>
      <c r="M51" s="27">
        <v>960</v>
      </c>
      <c r="N51" s="24"/>
    </row>
    <row r="52" spans="1:14">
      <c r="A52" s="24">
        <f t="shared" si="0"/>
        <v>49</v>
      </c>
      <c r="B52" s="23" t="s">
        <v>67</v>
      </c>
      <c r="C52" s="24"/>
      <c r="D52" s="21"/>
      <c r="E52" s="24"/>
      <c r="F52" s="25" t="s">
        <v>133</v>
      </c>
      <c r="G52" s="25" t="s">
        <v>129</v>
      </c>
      <c r="H52" s="25" t="s">
        <v>109</v>
      </c>
      <c r="I52" s="26"/>
      <c r="J52" s="24"/>
      <c r="K52" s="27"/>
      <c r="L52" s="27"/>
      <c r="M52" s="27"/>
      <c r="N52" s="24"/>
    </row>
    <row r="53" spans="1:14">
      <c r="A53" s="24">
        <f t="shared" si="0"/>
        <v>50</v>
      </c>
      <c r="B53" s="25" t="s">
        <v>89</v>
      </c>
      <c r="C53" s="24"/>
      <c r="D53" s="21">
        <v>48</v>
      </c>
      <c r="E53" s="24"/>
      <c r="F53" s="25" t="s">
        <v>133</v>
      </c>
      <c r="G53" s="25" t="s">
        <v>129</v>
      </c>
      <c r="H53" s="25" t="s">
        <v>109</v>
      </c>
      <c r="I53" s="26"/>
      <c r="J53" s="24"/>
      <c r="K53" s="27">
        <v>400</v>
      </c>
      <c r="L53" s="27">
        <v>12</v>
      </c>
      <c r="M53" s="27">
        <v>960</v>
      </c>
      <c r="N53" s="24"/>
    </row>
    <row r="54" spans="1:14">
      <c r="A54" s="24">
        <f t="shared" si="0"/>
        <v>51</v>
      </c>
      <c r="B54" s="28" t="s">
        <v>68</v>
      </c>
      <c r="C54" s="24"/>
      <c r="D54" s="21"/>
      <c r="E54" s="24"/>
      <c r="F54" s="25" t="s">
        <v>129</v>
      </c>
      <c r="G54" s="25" t="s">
        <v>134</v>
      </c>
      <c r="H54" s="25" t="s">
        <v>110</v>
      </c>
      <c r="I54" s="26"/>
      <c r="J54" s="24"/>
      <c r="K54" s="27"/>
      <c r="L54" s="27"/>
      <c r="M54" s="27"/>
      <c r="N54" s="24"/>
    </row>
    <row r="55" spans="1:14">
      <c r="A55" s="24">
        <f t="shared" si="0"/>
        <v>52</v>
      </c>
      <c r="B55" s="25" t="s">
        <v>90</v>
      </c>
      <c r="C55" s="24"/>
      <c r="D55" s="21">
        <v>50</v>
      </c>
      <c r="E55" s="24"/>
      <c r="F55" s="25" t="s">
        <v>129</v>
      </c>
      <c r="G55" s="25" t="s">
        <v>134</v>
      </c>
      <c r="H55" s="25" t="s">
        <v>110</v>
      </c>
      <c r="I55" s="26"/>
      <c r="J55" s="24"/>
      <c r="K55" s="27">
        <v>0</v>
      </c>
      <c r="L55" s="27">
        <v>10</v>
      </c>
      <c r="M55" s="27">
        <v>240</v>
      </c>
      <c r="N55" s="24"/>
    </row>
    <row r="56" spans="1:14">
      <c r="A56" s="24">
        <f t="shared" si="0"/>
        <v>53</v>
      </c>
      <c r="B56" s="25" t="s">
        <v>91</v>
      </c>
      <c r="C56" s="24"/>
      <c r="D56" s="21">
        <v>52</v>
      </c>
      <c r="E56" s="24"/>
      <c r="F56" s="25" t="s">
        <v>134</v>
      </c>
      <c r="G56" s="25" t="s">
        <v>134</v>
      </c>
      <c r="H56" s="25" t="s">
        <v>97</v>
      </c>
      <c r="I56" s="26"/>
      <c r="J56" s="24"/>
      <c r="K56" s="27">
        <v>0</v>
      </c>
      <c r="L56" s="27">
        <v>0</v>
      </c>
      <c r="M56" s="27">
        <v>0</v>
      </c>
      <c r="N56" s="24"/>
    </row>
    <row r="57" spans="1:14">
      <c r="A57" s="24">
        <f t="shared" si="0"/>
        <v>54</v>
      </c>
      <c r="B57" s="25" t="s">
        <v>92</v>
      </c>
      <c r="C57" s="24"/>
      <c r="D57" s="21">
        <v>53</v>
      </c>
      <c r="E57" s="24"/>
      <c r="F57" s="25" t="s">
        <v>134</v>
      </c>
      <c r="G57" s="25" t="s">
        <v>134</v>
      </c>
      <c r="H57" s="25" t="s">
        <v>97</v>
      </c>
      <c r="I57" s="26"/>
      <c r="J57" s="24"/>
      <c r="K57" s="27">
        <v>0</v>
      </c>
      <c r="L57" s="27">
        <v>0</v>
      </c>
      <c r="M57" s="27">
        <v>0</v>
      </c>
      <c r="N57" s="24"/>
    </row>
    <row r="58" spans="1:14">
      <c r="A58" s="24">
        <f t="shared" si="0"/>
        <v>55</v>
      </c>
      <c r="B58" s="25" t="s">
        <v>42</v>
      </c>
      <c r="C58" s="24"/>
      <c r="D58" s="21">
        <v>54</v>
      </c>
      <c r="E58" s="24"/>
      <c r="F58" s="25" t="s">
        <v>134</v>
      </c>
      <c r="G58" s="25" t="s">
        <v>134</v>
      </c>
      <c r="H58" s="25" t="s">
        <v>97</v>
      </c>
      <c r="I58" s="26"/>
      <c r="J58" s="24"/>
      <c r="K58" s="27">
        <v>0</v>
      </c>
      <c r="L58" s="27">
        <v>0</v>
      </c>
      <c r="M58" s="27">
        <v>0</v>
      </c>
      <c r="N58" s="24"/>
    </row>
    <row r="59" spans="1:14">
      <c r="A59" s="24">
        <f t="shared" si="0"/>
        <v>56</v>
      </c>
      <c r="B59" s="25" t="s">
        <v>43</v>
      </c>
      <c r="C59" s="24"/>
      <c r="D59" s="21" t="s">
        <v>160</v>
      </c>
      <c r="E59" s="24"/>
      <c r="F59" s="25" t="s">
        <v>129</v>
      </c>
      <c r="G59" s="25" t="s">
        <v>129</v>
      </c>
      <c r="H59" s="25" t="s">
        <v>97</v>
      </c>
      <c r="I59" s="26"/>
      <c r="J59" s="24"/>
      <c r="K59" s="27">
        <v>0</v>
      </c>
      <c r="L59" s="27">
        <v>0</v>
      </c>
      <c r="M59" s="27">
        <v>0</v>
      </c>
      <c r="N59" s="24"/>
    </row>
    <row r="60" spans="1:14">
      <c r="A60" s="24">
        <f t="shared" si="0"/>
        <v>57</v>
      </c>
      <c r="B60" s="25" t="s">
        <v>44</v>
      </c>
      <c r="C60" s="24"/>
      <c r="D60" s="21" t="s">
        <v>161</v>
      </c>
      <c r="E60" s="24"/>
      <c r="F60" s="25" t="s">
        <v>134</v>
      </c>
      <c r="G60" s="25" t="s">
        <v>134</v>
      </c>
      <c r="H60" s="25" t="s">
        <v>97</v>
      </c>
      <c r="I60" s="26"/>
      <c r="J60" s="24"/>
      <c r="K60" s="27">
        <v>0</v>
      </c>
      <c r="L60" s="27">
        <v>0</v>
      </c>
      <c r="M60" s="27">
        <v>0</v>
      </c>
      <c r="N60" s="24"/>
    </row>
    <row r="61" spans="1:14">
      <c r="A61" s="7"/>
      <c r="B61" s="8"/>
      <c r="C61" s="7"/>
      <c r="D61" s="10"/>
      <c r="E61" s="7"/>
      <c r="F61" s="9"/>
      <c r="G61" s="9"/>
      <c r="H61" s="9"/>
      <c r="I61" s="11"/>
      <c r="J61" s="7"/>
      <c r="K61" s="13"/>
      <c r="L61" s="7"/>
      <c r="M61" s="12"/>
      <c r="N61" s="7"/>
    </row>
    <row r="62" spans="1:14">
      <c r="A62" s="7"/>
      <c r="B62" s="8"/>
      <c r="C62" s="7"/>
      <c r="D62" s="9"/>
      <c r="E62" s="7"/>
      <c r="F62" s="9"/>
      <c r="G62" s="9"/>
      <c r="H62" s="9"/>
      <c r="I62" s="11"/>
      <c r="J62" s="7"/>
      <c r="K62" s="14"/>
      <c r="L62" s="7"/>
      <c r="M62" s="12"/>
      <c r="N62" s="7"/>
    </row>
    <row r="63" spans="1:14">
      <c r="A63" s="7"/>
      <c r="B63" s="8"/>
      <c r="C63" s="7"/>
      <c r="D63" s="9"/>
      <c r="E63" s="7"/>
      <c r="F63" s="9"/>
      <c r="G63" s="9"/>
      <c r="H63" s="9"/>
      <c r="I63" s="11"/>
      <c r="J63" s="7"/>
      <c r="L63" s="7"/>
      <c r="M63" s="12"/>
      <c r="N63" s="7"/>
    </row>
    <row r="64" spans="1:14">
      <c r="A64" s="7"/>
      <c r="B64" s="8"/>
      <c r="C64" s="7"/>
      <c r="D64" s="10"/>
      <c r="E64" s="7"/>
      <c r="F64" s="9"/>
      <c r="G64" s="9"/>
      <c r="H64" s="9"/>
      <c r="I64" s="11"/>
      <c r="J64" s="7"/>
      <c r="K64" s="13"/>
      <c r="L64" s="7"/>
      <c r="M64" s="12"/>
      <c r="N64" s="7"/>
    </row>
    <row r="65" spans="1:14">
      <c r="A65" s="7"/>
      <c r="B65" s="8"/>
      <c r="C65" s="7"/>
      <c r="D65" s="10"/>
      <c r="E65" s="7"/>
      <c r="F65" s="9"/>
      <c r="G65" s="9"/>
      <c r="H65" s="9"/>
      <c r="I65" s="11"/>
      <c r="J65" s="7"/>
      <c r="K65" s="13"/>
      <c r="L65" s="7"/>
      <c r="M65" s="12"/>
      <c r="N65" s="7"/>
    </row>
    <row r="66" spans="1:14">
      <c r="A66" s="7"/>
      <c r="B66" s="8"/>
      <c r="C66" s="7"/>
      <c r="D66" s="9"/>
      <c r="E66" s="7"/>
      <c r="F66" s="9"/>
      <c r="G66" s="9"/>
      <c r="H66" s="9"/>
      <c r="I66" s="11"/>
      <c r="J66" s="7"/>
      <c r="K66" s="13"/>
      <c r="L66" s="7"/>
      <c r="M66" s="12"/>
      <c r="N66" s="7"/>
    </row>
    <row r="67" spans="1:14">
      <c r="A67" s="7"/>
      <c r="B67" s="8"/>
      <c r="C67" s="7"/>
      <c r="D67" s="10"/>
      <c r="E67" s="7"/>
      <c r="F67" s="9"/>
      <c r="G67" s="9"/>
      <c r="H67" s="9"/>
      <c r="I67" s="11"/>
      <c r="J67" s="7"/>
      <c r="K67" s="13"/>
      <c r="L67" s="7"/>
      <c r="M67" s="12"/>
      <c r="N67" s="7"/>
    </row>
    <row r="68" spans="1:14">
      <c r="A68" s="7"/>
      <c r="B68" s="8"/>
      <c r="C68" s="7"/>
      <c r="D68" s="10"/>
      <c r="E68" s="7"/>
      <c r="F68" s="9"/>
      <c r="G68" s="9"/>
      <c r="H68" s="9"/>
      <c r="I68" s="11"/>
      <c r="J68" s="7"/>
      <c r="K68" s="13"/>
      <c r="L68" s="7"/>
      <c r="M68" s="12"/>
      <c r="N68" s="7"/>
    </row>
    <row r="69" spans="1:14">
      <c r="A69" s="7"/>
      <c r="B69" s="8"/>
      <c r="C69" s="7"/>
      <c r="D69" s="10"/>
      <c r="E69" s="7"/>
      <c r="F69" s="9"/>
      <c r="G69" s="9"/>
      <c r="H69" s="9"/>
      <c r="I69" s="11"/>
      <c r="J69" s="7"/>
      <c r="K69" s="14"/>
      <c r="L69" s="7"/>
      <c r="M69" s="12"/>
      <c r="N69" s="7"/>
    </row>
    <row r="70" spans="1:14">
      <c r="A70" s="7"/>
      <c r="B70" s="8"/>
      <c r="C70" s="7"/>
      <c r="D70" s="9"/>
      <c r="E70" s="7"/>
      <c r="F70" s="9" t="s">
        <v>39</v>
      </c>
      <c r="G70" s="9" t="s">
        <v>39</v>
      </c>
      <c r="H70" s="9"/>
      <c r="I70" s="11"/>
      <c r="J70" s="7"/>
      <c r="L70" s="7"/>
      <c r="M70" s="12"/>
      <c r="N70" s="7"/>
    </row>
    <row r="71" spans="1:14">
      <c r="A71" s="7"/>
      <c r="B71" s="8"/>
      <c r="C71" s="7"/>
      <c r="D71" s="10"/>
      <c r="E71" s="7"/>
      <c r="F71" s="9"/>
      <c r="G71" s="9"/>
      <c r="H71" s="9"/>
      <c r="I71" s="11"/>
      <c r="J71" s="7"/>
      <c r="K71" s="13"/>
      <c r="L71" s="7"/>
      <c r="M71" s="12"/>
      <c r="N71" s="7"/>
    </row>
    <row r="72" spans="1:14">
      <c r="A72" s="7"/>
      <c r="B72" s="8"/>
      <c r="C72" s="7"/>
      <c r="D72" s="10"/>
      <c r="E72" s="7"/>
      <c r="F72" s="9"/>
      <c r="G72" s="9"/>
      <c r="H72" s="9"/>
      <c r="I72" s="11"/>
      <c r="J72" s="7"/>
      <c r="K72" s="13"/>
      <c r="L72" s="7"/>
      <c r="M72" s="12"/>
      <c r="N72" s="7"/>
    </row>
    <row r="73" spans="1:14">
      <c r="A73" s="7"/>
      <c r="B73" s="8"/>
      <c r="C73" s="7"/>
      <c r="D73" s="10"/>
      <c r="E73" s="7"/>
      <c r="F73" s="9"/>
      <c r="G73" s="9"/>
      <c r="H73" s="9"/>
      <c r="I73" s="11"/>
      <c r="J73" s="7"/>
      <c r="K73" s="13"/>
      <c r="L73" s="7"/>
      <c r="M73" s="12"/>
      <c r="N73" s="7"/>
    </row>
    <row r="74" spans="1:14">
      <c r="A74" s="7"/>
      <c r="B74" s="8"/>
      <c r="C74" s="7"/>
      <c r="D74" s="10"/>
      <c r="E74" s="7"/>
      <c r="F74" s="9"/>
      <c r="G74" s="9"/>
      <c r="H74" s="9"/>
      <c r="I74" s="11"/>
      <c r="J74" s="7"/>
      <c r="K74" s="13"/>
      <c r="L74" s="7"/>
      <c r="M74" s="12"/>
      <c r="N74" s="7"/>
    </row>
    <row r="75" spans="1:14">
      <c r="A75" s="7"/>
      <c r="B75" s="8"/>
      <c r="C75" s="7"/>
      <c r="D75" s="10"/>
      <c r="E75" s="7"/>
      <c r="F75" s="9"/>
      <c r="G75" s="9"/>
      <c r="H75" s="9"/>
      <c r="I75" s="11"/>
      <c r="J75" s="7"/>
      <c r="K75" s="14"/>
      <c r="L75" s="7"/>
      <c r="M75" s="12"/>
      <c r="N75" s="7"/>
    </row>
    <row r="76" spans="1:14">
      <c r="A76" s="7"/>
      <c r="B76" s="8"/>
      <c r="C76" s="7"/>
      <c r="D76" s="9"/>
      <c r="E76" s="7"/>
      <c r="F76" s="9"/>
      <c r="G76" s="9"/>
      <c r="H76" s="9"/>
      <c r="I76" s="11"/>
      <c r="J76" s="7"/>
      <c r="L76" s="7"/>
      <c r="M76" s="12"/>
      <c r="N76" s="7"/>
    </row>
    <row r="77" spans="1:14">
      <c r="A77" s="7"/>
      <c r="B77" s="8"/>
      <c r="C77" s="7"/>
      <c r="D77" s="9"/>
      <c r="E77" s="7"/>
      <c r="F77" s="9"/>
      <c r="G77" s="9"/>
      <c r="H77" s="9"/>
      <c r="I77" s="11"/>
      <c r="J77" s="7"/>
      <c r="K77" s="13"/>
      <c r="L77" s="7"/>
      <c r="M77" s="12"/>
      <c r="N77" s="7"/>
    </row>
    <row r="78" spans="1:14">
      <c r="A78" s="7"/>
      <c r="B78" s="8"/>
      <c r="C78" s="7"/>
      <c r="D78" s="10"/>
      <c r="E78" s="7"/>
      <c r="F78" s="9"/>
      <c r="G78" s="9"/>
      <c r="H78" s="9"/>
      <c r="I78" s="11"/>
      <c r="J78" s="7"/>
      <c r="K78" s="13"/>
      <c r="L78" s="7"/>
      <c r="M78" s="12"/>
      <c r="N78" s="7"/>
    </row>
    <row r="79" spans="1:14">
      <c r="A79" s="7"/>
      <c r="B79" s="8"/>
      <c r="C79" s="7"/>
      <c r="D79" s="10"/>
      <c r="E79" s="7"/>
      <c r="F79" s="9"/>
      <c r="G79" s="9"/>
      <c r="H79" s="9"/>
      <c r="I79" s="11"/>
      <c r="J79" s="7"/>
      <c r="K79" s="13"/>
      <c r="L79" s="7"/>
      <c r="M79" s="12"/>
      <c r="N79" s="7"/>
    </row>
    <row r="80" spans="1:14">
      <c r="A80" s="7"/>
      <c r="B80" s="8"/>
      <c r="C80" s="7"/>
      <c r="D80" s="10"/>
      <c r="E80" s="7"/>
      <c r="F80" s="9"/>
      <c r="G80" s="9"/>
      <c r="H80" s="9"/>
      <c r="I80" s="11"/>
      <c r="J80" s="7"/>
      <c r="K80" s="14"/>
      <c r="L80" s="7"/>
      <c r="M80" s="12"/>
      <c r="N80" s="7"/>
    </row>
    <row r="81" spans="1:14">
      <c r="A81" s="7"/>
      <c r="B81" s="8"/>
      <c r="C81" s="7"/>
      <c r="D81" s="10"/>
      <c r="E81" s="7"/>
      <c r="F81" s="9"/>
      <c r="G81" s="9"/>
      <c r="H81" s="9"/>
      <c r="I81" s="11"/>
      <c r="J81" s="7"/>
      <c r="K81" s="13"/>
      <c r="L81" s="7"/>
      <c r="M81" s="12"/>
      <c r="N81" s="7"/>
    </row>
    <row r="82" spans="1:14">
      <c r="A82" s="7"/>
      <c r="B82" s="8"/>
      <c r="C82" s="7"/>
      <c r="D82" s="10"/>
      <c r="E82" s="7"/>
      <c r="F82" s="9"/>
      <c r="G82" s="9"/>
      <c r="H82" s="9"/>
      <c r="I82" s="11"/>
      <c r="J82" s="7"/>
      <c r="K82" s="13"/>
      <c r="L82" s="7"/>
      <c r="M82" s="12"/>
      <c r="N82" s="7"/>
    </row>
    <row r="83" spans="1:14">
      <c r="A83" s="7"/>
      <c r="B83" s="8"/>
      <c r="C83" s="7"/>
      <c r="D83" s="10"/>
      <c r="E83" s="7"/>
      <c r="F83" s="9"/>
      <c r="G83" s="9"/>
      <c r="H83" s="9"/>
      <c r="I83" s="11"/>
      <c r="J83" s="7"/>
      <c r="K83" s="14"/>
      <c r="L83" s="7"/>
      <c r="M83" s="12"/>
      <c r="N83" s="7"/>
    </row>
    <row r="84" spans="1:14">
      <c r="A84" s="7"/>
      <c r="B84" s="8"/>
      <c r="C84" s="7"/>
      <c r="D84" s="9"/>
      <c r="E84" s="7"/>
      <c r="F84" s="9"/>
      <c r="G84" s="9"/>
      <c r="H84" s="9"/>
      <c r="I84" s="11"/>
      <c r="J84" s="7"/>
      <c r="L84" s="7"/>
      <c r="M84" s="12"/>
      <c r="N84" s="7"/>
    </row>
    <row r="85" spans="1:14">
      <c r="A85" s="7"/>
      <c r="B85" s="8"/>
      <c r="C85" s="7"/>
      <c r="D85" s="10"/>
      <c r="E85" s="7"/>
      <c r="F85" s="9"/>
      <c r="G85" s="9"/>
      <c r="H85" s="9"/>
      <c r="I85" s="11"/>
      <c r="J85" s="7"/>
      <c r="K85" s="13"/>
      <c r="L85" s="7"/>
      <c r="M85" s="12"/>
      <c r="N85" s="7"/>
    </row>
    <row r="86" spans="1:14">
      <c r="A86" s="7"/>
      <c r="B86" s="8"/>
      <c r="C86" s="7"/>
      <c r="D86" s="10"/>
      <c r="E86" s="7"/>
      <c r="F86" s="9"/>
      <c r="G86" s="9"/>
      <c r="H86" s="9"/>
      <c r="I86" s="11"/>
      <c r="J86" s="7"/>
      <c r="K86" s="13"/>
      <c r="L86" s="7"/>
      <c r="M86" s="12"/>
      <c r="N86" s="7"/>
    </row>
    <row r="87" spans="1:14">
      <c r="A87" s="7"/>
      <c r="B87" s="8"/>
      <c r="C87" s="7"/>
      <c r="D87" s="10"/>
      <c r="E87" s="7"/>
      <c r="F87" s="9"/>
      <c r="G87" s="9"/>
      <c r="H87" s="9"/>
      <c r="I87" s="11"/>
      <c r="J87" s="7"/>
      <c r="K87" s="13"/>
      <c r="L87" s="7"/>
      <c r="M87" s="12"/>
      <c r="N87" s="7"/>
    </row>
    <row r="88" spans="1:14">
      <c r="A88" s="7"/>
      <c r="B88" s="8"/>
      <c r="C88" s="7"/>
      <c r="D88" s="10"/>
      <c r="E88" s="7"/>
      <c r="F88" s="9"/>
      <c r="G88" s="9"/>
      <c r="H88" s="9"/>
      <c r="I88" s="11"/>
      <c r="J88" s="7"/>
      <c r="K88" s="13"/>
      <c r="L88" s="7"/>
      <c r="M88" s="12"/>
      <c r="N88" s="7"/>
    </row>
    <row r="89" spans="1:14">
      <c r="A89" s="7"/>
      <c r="B89" s="8"/>
      <c r="C89" s="7"/>
      <c r="D89" s="10"/>
      <c r="E89" s="7"/>
      <c r="F89" s="9"/>
      <c r="G89" s="9"/>
      <c r="H89" s="9"/>
      <c r="I89" s="11"/>
      <c r="J89" s="7"/>
      <c r="K89" s="13"/>
      <c r="L89" s="7"/>
      <c r="M89" s="12"/>
      <c r="N89" s="7"/>
    </row>
    <row r="90" spans="1:14">
      <c r="A90" s="7"/>
      <c r="B90" s="8"/>
      <c r="C90" s="7"/>
      <c r="D90" s="10"/>
      <c r="E90" s="7"/>
      <c r="F90" s="9"/>
      <c r="G90" s="9"/>
      <c r="H90" s="9"/>
      <c r="I90" s="11"/>
      <c r="J90" s="7"/>
      <c r="K90" s="13"/>
      <c r="L90" s="7"/>
      <c r="M90" s="12"/>
      <c r="N90" s="7"/>
    </row>
    <row r="91" spans="1:14">
      <c r="A91" s="7"/>
      <c r="B91" s="8"/>
      <c r="C91" s="7"/>
      <c r="D91" s="10"/>
      <c r="E91" s="7"/>
      <c r="F91" s="9"/>
      <c r="G91" s="9"/>
      <c r="H91" s="9"/>
      <c r="I91" s="11"/>
      <c r="J91" s="7"/>
      <c r="K91" s="13"/>
      <c r="L91" s="7"/>
      <c r="M91" s="12"/>
      <c r="N91" s="7"/>
    </row>
    <row r="92" spans="1:14">
      <c r="A92" s="7"/>
      <c r="B92" s="8"/>
      <c r="C92" s="7"/>
      <c r="D92" s="10"/>
      <c r="E92" s="7"/>
      <c r="F92" s="9"/>
      <c r="G92" s="9"/>
      <c r="H92" s="9"/>
      <c r="I92" s="11"/>
      <c r="J92" s="7"/>
      <c r="K92" s="13"/>
      <c r="L92" s="7"/>
      <c r="M92" s="12"/>
      <c r="N92" s="7"/>
    </row>
    <row r="93" spans="1:14">
      <c r="A93" s="7"/>
      <c r="B93" s="8"/>
      <c r="C93" s="7"/>
      <c r="D93" s="10"/>
      <c r="E93" s="7"/>
      <c r="F93" s="9"/>
      <c r="G93" s="9"/>
      <c r="H93" s="9"/>
      <c r="I93" s="11"/>
      <c r="J93" s="7"/>
      <c r="K93" s="14"/>
      <c r="L93" s="7"/>
      <c r="M93" s="12"/>
      <c r="N93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8"/>
  <sheetViews>
    <sheetView zoomScaleNormal="100" workbookViewId="0">
      <selection activeCell="D18" sqref="D18"/>
    </sheetView>
  </sheetViews>
  <sheetFormatPr baseColWidth="10" defaultColWidth="11.1640625" defaultRowHeight="16"/>
  <cols>
    <col min="2" max="2" width="58" bestFit="1" customWidth="1"/>
  </cols>
  <sheetData>
    <row r="1" spans="1:6">
      <c r="A1" s="20" t="s">
        <v>0</v>
      </c>
      <c r="B1" s="6" t="s">
        <v>2</v>
      </c>
      <c r="C1" s="36" t="s">
        <v>18</v>
      </c>
      <c r="D1" s="36"/>
      <c r="E1" s="36"/>
      <c r="F1" s="36"/>
    </row>
    <row r="2" spans="1:6">
      <c r="A2" s="1" t="s">
        <v>5</v>
      </c>
      <c r="B2" s="1" t="s">
        <v>12</v>
      </c>
      <c r="C2" s="1" t="s">
        <v>19</v>
      </c>
      <c r="D2" s="6" t="s">
        <v>20</v>
      </c>
      <c r="E2" s="6" t="s">
        <v>21</v>
      </c>
      <c r="F2" s="6" t="s">
        <v>22</v>
      </c>
    </row>
    <row r="3" spans="1:6">
      <c r="A3" s="7">
        <v>1</v>
      </c>
      <c r="B3" s="17" t="s">
        <v>41</v>
      </c>
      <c r="D3" s="31"/>
      <c r="E3" s="31"/>
      <c r="F3" s="31"/>
    </row>
    <row r="4" spans="1:6">
      <c r="A4" s="7">
        <f>A3+1</f>
        <v>2</v>
      </c>
      <c r="B4" s="17" t="s">
        <v>45</v>
      </c>
      <c r="D4" s="31"/>
      <c r="E4" s="31"/>
      <c r="F4" s="31"/>
    </row>
    <row r="5" spans="1:6">
      <c r="A5" s="7">
        <f t="shared" ref="A5:A59" si="0">A4+1</f>
        <v>3</v>
      </c>
      <c r="B5" s="16" t="s">
        <v>46</v>
      </c>
      <c r="D5" s="31" t="s">
        <v>163</v>
      </c>
      <c r="E5" s="31" t="s">
        <v>94</v>
      </c>
      <c r="F5" s="31" t="s">
        <v>164</v>
      </c>
    </row>
    <row r="6" spans="1:6">
      <c r="A6" s="7">
        <f t="shared" si="0"/>
        <v>4</v>
      </c>
      <c r="B6" s="16" t="s">
        <v>47</v>
      </c>
      <c r="D6" s="31" t="s">
        <v>163</v>
      </c>
      <c r="E6" s="31" t="s">
        <v>94</v>
      </c>
      <c r="F6" s="31" t="s">
        <v>164</v>
      </c>
    </row>
    <row r="7" spans="1:6">
      <c r="A7" s="7">
        <f t="shared" si="0"/>
        <v>5</v>
      </c>
      <c r="B7" s="17" t="s">
        <v>48</v>
      </c>
      <c r="D7" s="31"/>
      <c r="E7" s="31"/>
      <c r="F7" s="31"/>
    </row>
    <row r="8" spans="1:6">
      <c r="A8" s="7">
        <f t="shared" si="0"/>
        <v>6</v>
      </c>
      <c r="B8" s="16" t="s">
        <v>49</v>
      </c>
      <c r="D8" s="31" t="s">
        <v>163</v>
      </c>
      <c r="E8" s="31" t="s">
        <v>94</v>
      </c>
      <c r="F8" s="31" t="s">
        <v>164</v>
      </c>
    </row>
    <row r="9" spans="1:6">
      <c r="A9" s="7">
        <f t="shared" si="0"/>
        <v>7</v>
      </c>
      <c r="B9" s="16" t="s">
        <v>50</v>
      </c>
      <c r="D9" s="31" t="s">
        <v>100</v>
      </c>
      <c r="E9" s="31" t="s">
        <v>165</v>
      </c>
      <c r="F9" s="31" t="s">
        <v>166</v>
      </c>
    </row>
    <row r="10" spans="1:6">
      <c r="A10" s="7">
        <f t="shared" si="0"/>
        <v>8</v>
      </c>
      <c r="B10" s="16" t="s">
        <v>51</v>
      </c>
      <c r="D10" s="31"/>
      <c r="E10" s="31"/>
      <c r="F10" s="31"/>
    </row>
    <row r="11" spans="1:6">
      <c r="A11" s="7">
        <f t="shared" si="0"/>
        <v>9</v>
      </c>
      <c r="B11" s="17" t="s">
        <v>52</v>
      </c>
      <c r="D11" s="31"/>
      <c r="E11" s="31"/>
      <c r="F11" s="31"/>
    </row>
    <row r="12" spans="1:6">
      <c r="A12" s="7">
        <f t="shared" si="0"/>
        <v>10</v>
      </c>
      <c r="B12" s="16" t="s">
        <v>54</v>
      </c>
      <c r="D12" s="31" t="s">
        <v>167</v>
      </c>
      <c r="E12" s="31" t="s">
        <v>99</v>
      </c>
      <c r="F12" s="31" t="s">
        <v>168</v>
      </c>
    </row>
    <row r="13" spans="1:6">
      <c r="A13" s="7">
        <f t="shared" si="0"/>
        <v>11</v>
      </c>
      <c r="B13" s="17" t="s">
        <v>53</v>
      </c>
      <c r="D13" s="31"/>
      <c r="E13" s="31"/>
      <c r="F13" s="31"/>
    </row>
    <row r="14" spans="1:6">
      <c r="A14" s="7">
        <f t="shared" si="0"/>
        <v>12</v>
      </c>
      <c r="B14" s="16" t="s">
        <v>55</v>
      </c>
      <c r="D14" s="31" t="s">
        <v>163</v>
      </c>
      <c r="E14" s="31" t="s">
        <v>94</v>
      </c>
      <c r="F14" s="31" t="s">
        <v>164</v>
      </c>
    </row>
    <row r="15" spans="1:6">
      <c r="A15" s="7">
        <f t="shared" si="0"/>
        <v>13</v>
      </c>
      <c r="B15" s="16" t="s">
        <v>56</v>
      </c>
      <c r="D15" s="31" t="s">
        <v>167</v>
      </c>
      <c r="E15" s="31" t="s">
        <v>99</v>
      </c>
      <c r="F15" s="31" t="s">
        <v>168</v>
      </c>
    </row>
    <row r="16" spans="1:6">
      <c r="A16" s="7">
        <f t="shared" si="0"/>
        <v>14</v>
      </c>
      <c r="B16" s="16" t="s">
        <v>57</v>
      </c>
      <c r="D16" s="31" t="s">
        <v>100</v>
      </c>
      <c r="E16" s="31" t="s">
        <v>165</v>
      </c>
      <c r="F16" s="31" t="s">
        <v>166</v>
      </c>
    </row>
    <row r="17" spans="1:6">
      <c r="A17" s="7">
        <f t="shared" si="0"/>
        <v>15</v>
      </c>
      <c r="B17" s="16" t="s">
        <v>58</v>
      </c>
      <c r="D17" s="31" t="s">
        <v>163</v>
      </c>
      <c r="E17" s="31" t="s">
        <v>94</v>
      </c>
      <c r="F17" s="31" t="s">
        <v>164</v>
      </c>
    </row>
    <row r="18" spans="1:6">
      <c r="A18" s="7">
        <f t="shared" si="0"/>
        <v>16</v>
      </c>
      <c r="B18" s="17" t="s">
        <v>59</v>
      </c>
      <c r="D18" s="31"/>
      <c r="E18" s="31"/>
      <c r="F18" s="31"/>
    </row>
    <row r="19" spans="1:6">
      <c r="A19" s="7">
        <f t="shared" si="0"/>
        <v>17</v>
      </c>
      <c r="B19" s="16" t="s">
        <v>60</v>
      </c>
      <c r="D19" s="31" t="s">
        <v>169</v>
      </c>
      <c r="E19" s="31" t="s">
        <v>100</v>
      </c>
      <c r="F19" s="31" t="s">
        <v>170</v>
      </c>
    </row>
    <row r="20" spans="1:6">
      <c r="A20" s="7">
        <f t="shared" si="0"/>
        <v>18</v>
      </c>
      <c r="B20" s="17" t="s">
        <v>61</v>
      </c>
      <c r="D20" s="31"/>
      <c r="E20" s="31"/>
      <c r="F20" s="31"/>
    </row>
    <row r="21" spans="1:6">
      <c r="A21" s="7">
        <f t="shared" si="0"/>
        <v>19</v>
      </c>
      <c r="B21" s="16" t="s">
        <v>69</v>
      </c>
      <c r="D21" s="31" t="s">
        <v>167</v>
      </c>
      <c r="E21" s="31" t="s">
        <v>99</v>
      </c>
      <c r="F21" s="31" t="s">
        <v>168</v>
      </c>
    </row>
    <row r="22" spans="1:6">
      <c r="A22" s="7">
        <f t="shared" si="0"/>
        <v>20</v>
      </c>
      <c r="B22" s="17" t="s">
        <v>62</v>
      </c>
      <c r="D22" s="31"/>
      <c r="E22" s="31"/>
      <c r="F22" s="31"/>
    </row>
    <row r="23" spans="1:6">
      <c r="A23" s="7">
        <f t="shared" si="0"/>
        <v>21</v>
      </c>
      <c r="B23" s="16" t="s">
        <v>70</v>
      </c>
      <c r="D23" s="31" t="s">
        <v>167</v>
      </c>
      <c r="E23" s="31" t="s">
        <v>99</v>
      </c>
      <c r="F23" s="31" t="s">
        <v>168</v>
      </c>
    </row>
    <row r="24" spans="1:6">
      <c r="A24" s="7">
        <f t="shared" si="0"/>
        <v>22</v>
      </c>
      <c r="B24" s="17" t="s">
        <v>63</v>
      </c>
      <c r="D24" s="31"/>
      <c r="E24" s="31"/>
      <c r="F24" s="31"/>
    </row>
    <row r="25" spans="1:6">
      <c r="A25" s="7">
        <f t="shared" si="0"/>
        <v>23</v>
      </c>
      <c r="B25" s="16" t="s">
        <v>71</v>
      </c>
      <c r="D25" s="31" t="s">
        <v>171</v>
      </c>
      <c r="E25" s="31" t="s">
        <v>170</v>
      </c>
      <c r="F25" s="31" t="s">
        <v>172</v>
      </c>
    </row>
    <row r="26" spans="1:6">
      <c r="A26" s="7">
        <f t="shared" si="0"/>
        <v>24</v>
      </c>
      <c r="B26" s="17" t="s">
        <v>64</v>
      </c>
      <c r="D26" s="31"/>
      <c r="E26" s="31"/>
      <c r="F26" s="31"/>
    </row>
    <row r="27" spans="1:6">
      <c r="A27" s="7">
        <f t="shared" si="0"/>
        <v>25</v>
      </c>
      <c r="B27" s="17" t="s">
        <v>53</v>
      </c>
      <c r="D27" s="31"/>
      <c r="E27" s="31"/>
      <c r="F27" s="31"/>
    </row>
    <row r="28" spans="1:6">
      <c r="A28" s="7">
        <f t="shared" si="0"/>
        <v>26</v>
      </c>
      <c r="B28" s="16" t="s">
        <v>72</v>
      </c>
      <c r="D28" s="31" t="s">
        <v>163</v>
      </c>
      <c r="E28" s="31" t="s">
        <v>94</v>
      </c>
      <c r="F28" s="31" t="s">
        <v>164</v>
      </c>
    </row>
    <row r="29" spans="1:6">
      <c r="A29" s="7">
        <f t="shared" si="0"/>
        <v>27</v>
      </c>
      <c r="B29" s="16" t="s">
        <v>73</v>
      </c>
      <c r="D29" s="31" t="s">
        <v>167</v>
      </c>
      <c r="E29" s="31" t="s">
        <v>99</v>
      </c>
      <c r="F29" s="31" t="s">
        <v>168</v>
      </c>
    </row>
    <row r="30" spans="1:6">
      <c r="A30" s="7">
        <f t="shared" si="0"/>
        <v>28</v>
      </c>
      <c r="B30" s="16" t="s">
        <v>74</v>
      </c>
      <c r="D30" s="31" t="s">
        <v>100</v>
      </c>
      <c r="E30" s="31" t="s">
        <v>165</v>
      </c>
      <c r="F30" s="31" t="s">
        <v>166</v>
      </c>
    </row>
    <row r="31" spans="1:6">
      <c r="A31" s="7">
        <f t="shared" si="0"/>
        <v>29</v>
      </c>
      <c r="B31" s="16" t="s">
        <v>75</v>
      </c>
      <c r="D31" s="31" t="s">
        <v>100</v>
      </c>
      <c r="E31" s="31" t="s">
        <v>165</v>
      </c>
      <c r="F31" s="31" t="s">
        <v>166</v>
      </c>
    </row>
    <row r="32" spans="1:6">
      <c r="A32" s="7">
        <f t="shared" si="0"/>
        <v>30</v>
      </c>
      <c r="B32" s="16" t="s">
        <v>76</v>
      </c>
      <c r="D32" s="31" t="s">
        <v>100</v>
      </c>
      <c r="E32" s="31" t="s">
        <v>165</v>
      </c>
      <c r="F32" s="31" t="s">
        <v>166</v>
      </c>
    </row>
    <row r="33" spans="1:6">
      <c r="A33" s="7">
        <f t="shared" si="0"/>
        <v>31</v>
      </c>
      <c r="B33" s="16" t="s">
        <v>77</v>
      </c>
      <c r="D33" s="31" t="s">
        <v>167</v>
      </c>
      <c r="E33" s="31" t="s">
        <v>99</v>
      </c>
      <c r="F33" s="31" t="s">
        <v>168</v>
      </c>
    </row>
    <row r="34" spans="1:6">
      <c r="A34" s="7">
        <f t="shared" si="0"/>
        <v>32</v>
      </c>
      <c r="B34" s="16" t="s">
        <v>78</v>
      </c>
      <c r="D34" s="31" t="s">
        <v>167</v>
      </c>
      <c r="E34" s="31" t="s">
        <v>99</v>
      </c>
      <c r="F34" s="31" t="s">
        <v>168</v>
      </c>
    </row>
    <row r="35" spans="1:6">
      <c r="A35" s="7">
        <f t="shared" si="0"/>
        <v>33</v>
      </c>
      <c r="B35" s="17" t="s">
        <v>59</v>
      </c>
      <c r="D35" s="31"/>
      <c r="E35" s="31"/>
      <c r="F35" s="31"/>
    </row>
    <row r="36" spans="1:6">
      <c r="A36" s="7">
        <f t="shared" si="0"/>
        <v>34</v>
      </c>
      <c r="B36" s="16" t="s">
        <v>79</v>
      </c>
      <c r="D36" s="31" t="s">
        <v>173</v>
      </c>
      <c r="E36" s="31" t="s">
        <v>174</v>
      </c>
      <c r="F36" s="31" t="s">
        <v>175</v>
      </c>
    </row>
    <row r="37" spans="1:6">
      <c r="A37" s="7">
        <f t="shared" si="0"/>
        <v>35</v>
      </c>
      <c r="B37" s="17" t="s">
        <v>65</v>
      </c>
      <c r="D37" s="31"/>
      <c r="E37" s="31"/>
      <c r="F37" s="31"/>
    </row>
    <row r="38" spans="1:6">
      <c r="A38" s="7">
        <f t="shared" si="0"/>
        <v>36</v>
      </c>
      <c r="B38" s="16" t="s">
        <v>80</v>
      </c>
      <c r="D38" s="31" t="s">
        <v>177</v>
      </c>
      <c r="E38" s="31" t="s">
        <v>176</v>
      </c>
      <c r="F38" s="31" t="s">
        <v>173</v>
      </c>
    </row>
    <row r="39" spans="1:6">
      <c r="A39" s="7">
        <f t="shared" si="0"/>
        <v>37</v>
      </c>
      <c r="B39" s="16" t="s">
        <v>81</v>
      </c>
      <c r="D39" s="31" t="s">
        <v>100</v>
      </c>
      <c r="E39" s="31" t="s">
        <v>165</v>
      </c>
      <c r="F39" s="31" t="s">
        <v>166</v>
      </c>
    </row>
    <row r="40" spans="1:6">
      <c r="A40" s="7">
        <f t="shared" si="0"/>
        <v>38</v>
      </c>
      <c r="B40" s="17" t="s">
        <v>62</v>
      </c>
      <c r="D40" s="31"/>
      <c r="E40" s="31"/>
      <c r="F40" s="31"/>
    </row>
    <row r="41" spans="1:6">
      <c r="A41" s="7">
        <f t="shared" si="0"/>
        <v>39</v>
      </c>
      <c r="B41" s="16" t="s">
        <v>82</v>
      </c>
      <c r="D41" s="31" t="s">
        <v>167</v>
      </c>
      <c r="E41" s="31" t="s">
        <v>99</v>
      </c>
      <c r="F41" s="31" t="s">
        <v>168</v>
      </c>
    </row>
    <row r="42" spans="1:6">
      <c r="A42" s="7">
        <f t="shared" si="0"/>
        <v>40</v>
      </c>
      <c r="B42" s="16" t="s">
        <v>83</v>
      </c>
      <c r="D42" s="31" t="s">
        <v>167</v>
      </c>
      <c r="E42" s="31" t="s">
        <v>99</v>
      </c>
      <c r="F42" s="31" t="s">
        <v>168</v>
      </c>
    </row>
    <row r="43" spans="1:6">
      <c r="A43" s="7">
        <f t="shared" si="0"/>
        <v>41</v>
      </c>
      <c r="B43" s="16" t="s">
        <v>84</v>
      </c>
      <c r="D43" s="31" t="s">
        <v>167</v>
      </c>
      <c r="E43" s="31" t="s">
        <v>99</v>
      </c>
      <c r="F43" s="31" t="s">
        <v>168</v>
      </c>
    </row>
    <row r="44" spans="1:6">
      <c r="A44" s="7">
        <f t="shared" si="0"/>
        <v>42</v>
      </c>
      <c r="B44" s="16" t="s">
        <v>85</v>
      </c>
      <c r="D44" s="31">
        <v>0</v>
      </c>
      <c r="E44" s="31">
        <v>0</v>
      </c>
      <c r="F44" s="31">
        <v>0</v>
      </c>
    </row>
    <row r="45" spans="1:6">
      <c r="A45" s="7">
        <f t="shared" si="0"/>
        <v>43</v>
      </c>
      <c r="B45" s="17" t="s">
        <v>66</v>
      </c>
      <c r="D45" s="31"/>
      <c r="E45" s="31"/>
      <c r="F45" s="31"/>
    </row>
    <row r="46" spans="1:6">
      <c r="A46" s="7">
        <f t="shared" si="0"/>
        <v>44</v>
      </c>
      <c r="B46" s="17" t="s">
        <v>61</v>
      </c>
      <c r="D46" s="31"/>
      <c r="E46" s="31"/>
      <c r="F46" s="31"/>
    </row>
    <row r="47" spans="1:6">
      <c r="A47" s="7">
        <f t="shared" si="0"/>
        <v>45</v>
      </c>
      <c r="B47" s="16" t="s">
        <v>86</v>
      </c>
      <c r="D47" s="31" t="s">
        <v>100</v>
      </c>
      <c r="E47" s="31" t="s">
        <v>165</v>
      </c>
      <c r="F47" s="31" t="s">
        <v>166</v>
      </c>
    </row>
    <row r="48" spans="1:6">
      <c r="A48" s="7">
        <f t="shared" si="0"/>
        <v>46</v>
      </c>
      <c r="B48" s="16" t="s">
        <v>87</v>
      </c>
      <c r="D48" s="31" t="s">
        <v>173</v>
      </c>
      <c r="E48" s="31" t="s">
        <v>174</v>
      </c>
      <c r="F48" s="31" t="s">
        <v>175</v>
      </c>
    </row>
    <row r="49" spans="1:6">
      <c r="A49" s="7">
        <f t="shared" si="0"/>
        <v>47</v>
      </c>
      <c r="B49" s="17" t="s">
        <v>62</v>
      </c>
      <c r="D49" s="31"/>
      <c r="E49" s="31"/>
      <c r="F49" s="31"/>
    </row>
    <row r="50" spans="1:6">
      <c r="A50" s="7">
        <f t="shared" si="0"/>
        <v>48</v>
      </c>
      <c r="B50" s="16" t="s">
        <v>88</v>
      </c>
      <c r="D50" s="31" t="s">
        <v>181</v>
      </c>
      <c r="E50" s="31" t="s">
        <v>180</v>
      </c>
      <c r="F50" s="31" t="s">
        <v>179</v>
      </c>
    </row>
    <row r="51" spans="1:6">
      <c r="A51" s="7">
        <f t="shared" si="0"/>
        <v>49</v>
      </c>
      <c r="B51" s="17" t="s">
        <v>67</v>
      </c>
      <c r="D51" s="31"/>
      <c r="E51" s="31"/>
      <c r="F51" s="31"/>
    </row>
    <row r="52" spans="1:6">
      <c r="A52" s="7">
        <f t="shared" si="0"/>
        <v>50</v>
      </c>
      <c r="B52" s="16" t="s">
        <v>89</v>
      </c>
      <c r="D52" s="31" t="s">
        <v>181</v>
      </c>
      <c r="E52" s="31" t="s">
        <v>180</v>
      </c>
      <c r="F52" s="31" t="s">
        <v>179</v>
      </c>
    </row>
    <row r="53" spans="1:6">
      <c r="A53" s="7">
        <f t="shared" si="0"/>
        <v>51</v>
      </c>
      <c r="B53" s="18" t="s">
        <v>68</v>
      </c>
      <c r="D53" s="31"/>
      <c r="E53" s="31"/>
      <c r="F53" s="31"/>
    </row>
    <row r="54" spans="1:6">
      <c r="A54" s="7">
        <f t="shared" si="0"/>
        <v>52</v>
      </c>
      <c r="B54" s="16" t="s">
        <v>90</v>
      </c>
      <c r="D54" s="31" t="s">
        <v>168</v>
      </c>
      <c r="E54" s="31" t="s">
        <v>110</v>
      </c>
      <c r="F54" s="31" t="s">
        <v>178</v>
      </c>
    </row>
    <row r="55" spans="1:6">
      <c r="A55" s="7">
        <f t="shared" si="0"/>
        <v>53</v>
      </c>
      <c r="B55" s="16" t="s">
        <v>91</v>
      </c>
      <c r="D55" s="31">
        <v>0</v>
      </c>
      <c r="E55" s="31">
        <v>0</v>
      </c>
      <c r="F55" s="31">
        <v>0</v>
      </c>
    </row>
    <row r="56" spans="1:6">
      <c r="A56" s="7">
        <f t="shared" si="0"/>
        <v>54</v>
      </c>
      <c r="B56" s="16" t="s">
        <v>92</v>
      </c>
      <c r="D56" s="31">
        <v>0</v>
      </c>
      <c r="E56" s="31">
        <v>0</v>
      </c>
      <c r="F56" s="31">
        <v>0</v>
      </c>
    </row>
    <row r="57" spans="1:6">
      <c r="A57" s="7">
        <f t="shared" si="0"/>
        <v>55</v>
      </c>
      <c r="B57" s="16" t="s">
        <v>42</v>
      </c>
      <c r="D57" s="31">
        <v>0</v>
      </c>
      <c r="E57" s="31">
        <v>0</v>
      </c>
      <c r="F57" s="31">
        <v>0</v>
      </c>
    </row>
    <row r="58" spans="1:6">
      <c r="A58" s="7">
        <f t="shared" si="0"/>
        <v>56</v>
      </c>
      <c r="B58" s="16" t="s">
        <v>43</v>
      </c>
      <c r="D58" s="31">
        <v>0</v>
      </c>
      <c r="E58" s="31">
        <v>0</v>
      </c>
      <c r="F58" s="31">
        <v>0</v>
      </c>
    </row>
    <row r="59" spans="1:6">
      <c r="A59" s="7">
        <f t="shared" si="0"/>
        <v>57</v>
      </c>
      <c r="B59" s="16" t="s">
        <v>44</v>
      </c>
      <c r="D59" s="31">
        <v>0</v>
      </c>
      <c r="E59" s="31">
        <v>0</v>
      </c>
      <c r="F59" s="31">
        <v>0</v>
      </c>
    </row>
    <row r="60" spans="1:6">
      <c r="A60" s="7"/>
      <c r="D60" s="31"/>
      <c r="E60" s="31"/>
      <c r="F60" s="31"/>
    </row>
    <row r="61" spans="1:6">
      <c r="A61" s="7"/>
    </row>
    <row r="62" spans="1:6">
      <c r="A62" s="7"/>
    </row>
    <row r="63" spans="1:6">
      <c r="A63" s="7"/>
    </row>
    <row r="64" spans="1:6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</sheetData>
  <mergeCells count="1">
    <mergeCell ref="C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41"/>
  <sheetViews>
    <sheetView topLeftCell="B1" zoomScale="90" zoomScaleNormal="90" workbookViewId="0">
      <selection activeCell="H18" sqref="H18"/>
    </sheetView>
  </sheetViews>
  <sheetFormatPr baseColWidth="10" defaultColWidth="11.1640625" defaultRowHeight="16"/>
  <cols>
    <col min="2" max="2" width="58" bestFit="1" customWidth="1"/>
    <col min="3" max="3" width="9.5" bestFit="1" customWidth="1"/>
    <col min="12" max="12" width="15.33203125" customWidth="1"/>
  </cols>
  <sheetData>
    <row r="1" spans="1:24">
      <c r="B1" s="1" t="s">
        <v>23</v>
      </c>
      <c r="C1" s="2" t="s">
        <v>120</v>
      </c>
      <c r="E1" s="3" t="s">
        <v>24</v>
      </c>
      <c r="F1" s="5" t="s">
        <v>25</v>
      </c>
      <c r="G1" s="4"/>
    </row>
    <row r="3" spans="1:24">
      <c r="A3" s="36" t="s">
        <v>0</v>
      </c>
      <c r="B3" s="36"/>
      <c r="C3" s="36" t="s">
        <v>2</v>
      </c>
      <c r="D3" s="36"/>
      <c r="E3" s="36"/>
      <c r="F3" s="36" t="s">
        <v>3</v>
      </c>
      <c r="G3" s="36"/>
      <c r="H3" s="36" t="s">
        <v>4</v>
      </c>
      <c r="I3" s="36"/>
      <c r="J3" s="36"/>
      <c r="K3" s="36"/>
      <c r="L3" s="36" t="s">
        <v>26</v>
      </c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ht="24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27</v>
      </c>
      <c r="M4" s="1" t="s">
        <v>28</v>
      </c>
      <c r="N4" s="1" t="s">
        <v>29</v>
      </c>
      <c r="O4" s="1" t="s">
        <v>30</v>
      </c>
      <c r="P4" s="1" t="s">
        <v>31</v>
      </c>
      <c r="Q4" s="1" t="s">
        <v>32</v>
      </c>
      <c r="R4" s="1" t="s">
        <v>33</v>
      </c>
      <c r="S4" s="1" t="s">
        <v>34</v>
      </c>
      <c r="T4" s="1" t="s">
        <v>35</v>
      </c>
      <c r="U4" s="1" t="s">
        <v>36</v>
      </c>
      <c r="V4" s="1" t="s">
        <v>26</v>
      </c>
      <c r="W4" s="1" t="s">
        <v>37</v>
      </c>
      <c r="X4" s="1" t="s">
        <v>38</v>
      </c>
    </row>
    <row r="5" spans="1:24">
      <c r="A5" s="7">
        <v>0</v>
      </c>
      <c r="B5" s="17" t="s">
        <v>162</v>
      </c>
      <c r="C5" s="7"/>
      <c r="D5" s="7"/>
      <c r="E5" s="7"/>
      <c r="F5" s="7"/>
      <c r="G5" s="7"/>
      <c r="H5" s="7"/>
      <c r="I5" s="7"/>
      <c r="J5" s="7"/>
      <c r="K5" s="7"/>
      <c r="L5" s="16" t="s">
        <v>111</v>
      </c>
      <c r="M5" s="7"/>
      <c r="N5" s="7"/>
      <c r="O5" s="7"/>
      <c r="P5" s="7"/>
      <c r="Q5" s="7"/>
      <c r="R5" s="7"/>
      <c r="S5" s="16"/>
      <c r="T5" s="7"/>
      <c r="U5" s="19">
        <v>0.12</v>
      </c>
      <c r="V5" s="7"/>
      <c r="W5" s="7"/>
      <c r="X5" s="7"/>
    </row>
    <row r="6" spans="1:24">
      <c r="A6" s="7">
        <v>1</v>
      </c>
      <c r="B6" s="17" t="s">
        <v>41</v>
      </c>
      <c r="L6" s="16" t="s">
        <v>111</v>
      </c>
      <c r="M6" s="16" t="s">
        <v>142</v>
      </c>
      <c r="S6" s="16"/>
      <c r="U6" s="19">
        <v>0.12</v>
      </c>
    </row>
    <row r="7" spans="1:24">
      <c r="A7" s="7">
        <v>2</v>
      </c>
      <c r="B7" s="17" t="s">
        <v>45</v>
      </c>
      <c r="L7" s="16" t="s">
        <v>111</v>
      </c>
      <c r="M7" s="16" t="s">
        <v>93</v>
      </c>
      <c r="S7" s="16"/>
      <c r="U7" s="19">
        <v>1</v>
      </c>
    </row>
    <row r="8" spans="1:24">
      <c r="A8" s="7">
        <v>3</v>
      </c>
      <c r="B8" s="16" t="s">
        <v>46</v>
      </c>
      <c r="L8" s="16" t="s">
        <v>111</v>
      </c>
      <c r="M8" s="16" t="s">
        <v>94</v>
      </c>
      <c r="S8" s="29">
        <v>108</v>
      </c>
      <c r="U8" s="19">
        <v>1</v>
      </c>
    </row>
    <row r="9" spans="1:24">
      <c r="A9" s="7">
        <v>4</v>
      </c>
      <c r="B9" s="16" t="s">
        <v>47</v>
      </c>
      <c r="L9" s="16" t="s">
        <v>112</v>
      </c>
      <c r="M9" s="16" t="s">
        <v>94</v>
      </c>
      <c r="S9" s="29">
        <v>100</v>
      </c>
      <c r="U9" s="19">
        <v>1</v>
      </c>
    </row>
    <row r="10" spans="1:24">
      <c r="A10" s="7">
        <v>5</v>
      </c>
      <c r="B10" s="17" t="s">
        <v>48</v>
      </c>
      <c r="L10" s="16" t="s">
        <v>113</v>
      </c>
      <c r="M10" s="16" t="s">
        <v>95</v>
      </c>
      <c r="S10" s="29"/>
      <c r="U10" s="19">
        <v>1</v>
      </c>
    </row>
    <row r="11" spans="1:24">
      <c r="A11" s="7">
        <v>6</v>
      </c>
      <c r="B11" s="16" t="s">
        <v>49</v>
      </c>
      <c r="L11" s="16" t="s">
        <v>113</v>
      </c>
      <c r="M11" s="16" t="s">
        <v>94</v>
      </c>
      <c r="S11" s="29">
        <v>100</v>
      </c>
      <c r="U11" s="19">
        <v>1</v>
      </c>
    </row>
    <row r="12" spans="1:24">
      <c r="A12" s="7">
        <v>7</v>
      </c>
      <c r="B12" s="16" t="s">
        <v>50</v>
      </c>
      <c r="L12" s="16" t="s">
        <v>114</v>
      </c>
      <c r="M12" s="16" t="s">
        <v>96</v>
      </c>
      <c r="S12" s="29">
        <v>400</v>
      </c>
      <c r="U12" s="19">
        <v>1</v>
      </c>
    </row>
    <row r="13" spans="1:24">
      <c r="A13" s="7">
        <v>8</v>
      </c>
      <c r="B13" s="16" t="s">
        <v>51</v>
      </c>
      <c r="L13" s="16" t="s">
        <v>115</v>
      </c>
      <c r="M13" s="16" t="s">
        <v>97</v>
      </c>
      <c r="S13" s="29">
        <v>0</v>
      </c>
      <c r="U13" s="19">
        <v>1</v>
      </c>
    </row>
    <row r="14" spans="1:24">
      <c r="A14" s="7">
        <v>9</v>
      </c>
      <c r="B14" s="17" t="s">
        <v>52</v>
      </c>
      <c r="L14" s="16" t="s">
        <v>115</v>
      </c>
      <c r="M14" s="16" t="s">
        <v>143</v>
      </c>
      <c r="S14" s="30">
        <v>4321.08</v>
      </c>
      <c r="U14" s="19">
        <v>0.56000000000000005</v>
      </c>
    </row>
    <row r="15" spans="1:24">
      <c r="A15" s="7">
        <v>10</v>
      </c>
      <c r="B15" s="16" t="s">
        <v>54</v>
      </c>
      <c r="L15" s="16" t="s">
        <v>115</v>
      </c>
      <c r="M15" s="16" t="s">
        <v>99</v>
      </c>
      <c r="S15" s="29">
        <v>1000</v>
      </c>
      <c r="U15" s="19">
        <v>1</v>
      </c>
    </row>
    <row r="16" spans="1:24">
      <c r="A16" s="7">
        <v>11</v>
      </c>
      <c r="B16" s="17" t="s">
        <v>53</v>
      </c>
      <c r="L16" s="16" t="s">
        <v>140</v>
      </c>
      <c r="M16" s="16" t="s">
        <v>144</v>
      </c>
      <c r="S16" s="29"/>
      <c r="U16" s="19">
        <v>0.81</v>
      </c>
    </row>
    <row r="17" spans="1:21">
      <c r="A17" s="7">
        <v>12</v>
      </c>
      <c r="B17" s="16" t="s">
        <v>55</v>
      </c>
      <c r="L17" s="16" t="s">
        <v>140</v>
      </c>
      <c r="M17" s="16" t="s">
        <v>145</v>
      </c>
      <c r="S17" s="29">
        <v>156</v>
      </c>
      <c r="U17" s="19">
        <v>0.5</v>
      </c>
    </row>
    <row r="18" spans="1:21">
      <c r="A18" s="7">
        <v>13</v>
      </c>
      <c r="B18" s="16" t="s">
        <v>56</v>
      </c>
      <c r="L18" s="16" t="s">
        <v>117</v>
      </c>
      <c r="M18" s="16" t="s">
        <v>146</v>
      </c>
      <c r="S18" s="29">
        <v>288</v>
      </c>
      <c r="U18" s="19">
        <v>0.9</v>
      </c>
    </row>
    <row r="19" spans="1:21">
      <c r="A19" s="7">
        <v>14</v>
      </c>
      <c r="B19" s="16" t="s">
        <v>57</v>
      </c>
      <c r="L19" s="16" t="s">
        <v>140</v>
      </c>
      <c r="M19" s="16" t="s">
        <v>96</v>
      </c>
      <c r="S19" s="29">
        <v>1150</v>
      </c>
      <c r="U19" s="19">
        <v>1</v>
      </c>
    </row>
    <row r="20" spans="1:21">
      <c r="A20" s="7">
        <v>15</v>
      </c>
      <c r="B20" s="16" t="s">
        <v>58</v>
      </c>
      <c r="L20" s="16" t="s">
        <v>141</v>
      </c>
      <c r="M20" s="16" t="s">
        <v>97</v>
      </c>
      <c r="S20" s="29"/>
      <c r="U20" s="19">
        <v>0</v>
      </c>
    </row>
    <row r="21" spans="1:21">
      <c r="A21" s="7">
        <v>16</v>
      </c>
      <c r="B21" s="17" t="s">
        <v>59</v>
      </c>
      <c r="L21" s="16" t="s">
        <v>118</v>
      </c>
      <c r="M21" s="16" t="s">
        <v>100</v>
      </c>
      <c r="S21" s="29"/>
      <c r="U21" s="19">
        <v>1</v>
      </c>
    </row>
    <row r="22" spans="1:21">
      <c r="A22" s="7">
        <v>17</v>
      </c>
      <c r="B22" s="16" t="s">
        <v>60</v>
      </c>
      <c r="L22" s="16" t="s">
        <v>118</v>
      </c>
      <c r="M22" s="16" t="s">
        <v>100</v>
      </c>
      <c r="S22" s="29">
        <v>1200</v>
      </c>
      <c r="U22" s="19">
        <v>1</v>
      </c>
    </row>
    <row r="23" spans="1:21">
      <c r="A23" s="7">
        <v>18</v>
      </c>
      <c r="B23" s="17" t="s">
        <v>61</v>
      </c>
      <c r="L23" s="16" t="s">
        <v>120</v>
      </c>
      <c r="M23" s="16" t="s">
        <v>97</v>
      </c>
      <c r="S23" s="29">
        <v>0</v>
      </c>
      <c r="U23" s="19">
        <v>0</v>
      </c>
    </row>
    <row r="24" spans="1:21">
      <c r="A24" s="7">
        <v>19</v>
      </c>
      <c r="B24" s="16" t="s">
        <v>69</v>
      </c>
      <c r="L24" s="16" t="s">
        <v>120</v>
      </c>
      <c r="M24" s="16" t="s">
        <v>97</v>
      </c>
      <c r="S24" s="29">
        <v>0</v>
      </c>
      <c r="U24" s="19">
        <v>0</v>
      </c>
    </row>
    <row r="25" spans="1:21">
      <c r="A25" s="7">
        <v>20</v>
      </c>
      <c r="B25" s="17" t="s">
        <v>62</v>
      </c>
      <c r="L25" s="16" t="s">
        <v>141</v>
      </c>
      <c r="M25" s="16" t="s">
        <v>97</v>
      </c>
      <c r="S25" s="29">
        <v>0</v>
      </c>
      <c r="U25" s="19">
        <v>0</v>
      </c>
    </row>
    <row r="26" spans="1:21">
      <c r="A26" s="7">
        <v>21</v>
      </c>
      <c r="B26" s="16" t="s">
        <v>70</v>
      </c>
      <c r="L26" s="16" t="s">
        <v>141</v>
      </c>
      <c r="M26" s="16" t="s">
        <v>97</v>
      </c>
      <c r="S26" s="29">
        <v>0</v>
      </c>
      <c r="U26" s="19">
        <v>0</v>
      </c>
    </row>
    <row r="27" spans="1:21">
      <c r="A27" s="7">
        <v>22</v>
      </c>
      <c r="B27" s="17" t="s">
        <v>63</v>
      </c>
      <c r="L27" s="16" t="s">
        <v>141</v>
      </c>
      <c r="M27" s="16" t="s">
        <v>97</v>
      </c>
      <c r="S27" s="29">
        <v>0</v>
      </c>
      <c r="U27" s="19">
        <v>0</v>
      </c>
    </row>
    <row r="28" spans="1:21">
      <c r="A28" s="7">
        <v>23</v>
      </c>
      <c r="B28" s="16" t="s">
        <v>71</v>
      </c>
      <c r="L28" s="16" t="s">
        <v>141</v>
      </c>
      <c r="M28" s="16" t="s">
        <v>97</v>
      </c>
      <c r="S28" s="29">
        <v>0</v>
      </c>
      <c r="U28" s="19">
        <v>0</v>
      </c>
    </row>
    <row r="29" spans="1:21">
      <c r="A29" s="7">
        <v>24</v>
      </c>
      <c r="B29" s="17" t="s">
        <v>64</v>
      </c>
      <c r="L29" s="16" t="s">
        <v>141</v>
      </c>
      <c r="M29" s="16" t="s">
        <v>97</v>
      </c>
      <c r="S29" s="29">
        <v>0</v>
      </c>
      <c r="U29" s="19">
        <v>0</v>
      </c>
    </row>
    <row r="30" spans="1:21">
      <c r="A30" s="7">
        <v>25</v>
      </c>
      <c r="B30" s="17" t="s">
        <v>53</v>
      </c>
      <c r="L30" s="16" t="s">
        <v>141</v>
      </c>
      <c r="M30" s="16" t="s">
        <v>97</v>
      </c>
      <c r="S30" s="29">
        <v>0</v>
      </c>
      <c r="U30" s="19">
        <v>0</v>
      </c>
    </row>
    <row r="31" spans="1:21">
      <c r="A31" s="7">
        <v>26</v>
      </c>
      <c r="B31" s="16" t="s">
        <v>72</v>
      </c>
      <c r="L31" s="16" t="s">
        <v>141</v>
      </c>
      <c r="M31" s="16" t="s">
        <v>97</v>
      </c>
      <c r="S31" s="29">
        <v>0</v>
      </c>
      <c r="U31" s="19">
        <v>0</v>
      </c>
    </row>
    <row r="32" spans="1:21">
      <c r="A32" s="7">
        <v>27</v>
      </c>
      <c r="B32" s="16" t="s">
        <v>73</v>
      </c>
      <c r="L32" s="16" t="s">
        <v>141</v>
      </c>
      <c r="M32" s="16" t="s">
        <v>97</v>
      </c>
      <c r="S32" s="29">
        <v>0</v>
      </c>
      <c r="U32" s="19">
        <v>0</v>
      </c>
    </row>
    <row r="33" spans="1:21">
      <c r="A33" s="7">
        <v>28</v>
      </c>
      <c r="B33" s="16" t="s">
        <v>74</v>
      </c>
      <c r="L33" s="16" t="s">
        <v>141</v>
      </c>
      <c r="M33" s="16" t="s">
        <v>97</v>
      </c>
      <c r="S33" s="29">
        <v>0</v>
      </c>
      <c r="U33" s="19">
        <v>0</v>
      </c>
    </row>
    <row r="34" spans="1:21">
      <c r="A34" s="7">
        <v>29</v>
      </c>
      <c r="B34" s="16" t="s">
        <v>75</v>
      </c>
      <c r="L34" s="16" t="s">
        <v>141</v>
      </c>
      <c r="M34" s="16" t="s">
        <v>97</v>
      </c>
      <c r="S34" s="29">
        <v>0</v>
      </c>
      <c r="U34" s="19">
        <v>0</v>
      </c>
    </row>
    <row r="35" spans="1:21">
      <c r="A35" s="7">
        <v>30</v>
      </c>
      <c r="B35" s="16" t="s">
        <v>76</v>
      </c>
      <c r="L35" s="16" t="s">
        <v>141</v>
      </c>
      <c r="M35" s="16" t="s">
        <v>97</v>
      </c>
      <c r="S35" s="29">
        <v>0</v>
      </c>
      <c r="U35" s="19">
        <v>0</v>
      </c>
    </row>
    <row r="36" spans="1:21">
      <c r="A36" s="7">
        <v>31</v>
      </c>
      <c r="B36" s="16" t="s">
        <v>77</v>
      </c>
      <c r="L36" s="16" t="s">
        <v>141</v>
      </c>
      <c r="M36" s="16" t="s">
        <v>97</v>
      </c>
      <c r="S36" s="29">
        <v>0</v>
      </c>
      <c r="U36" s="19">
        <v>0</v>
      </c>
    </row>
    <row r="37" spans="1:21">
      <c r="A37" s="7">
        <v>32</v>
      </c>
      <c r="B37" s="16" t="s">
        <v>78</v>
      </c>
      <c r="L37" s="16" t="s">
        <v>141</v>
      </c>
      <c r="M37" s="16" t="s">
        <v>97</v>
      </c>
      <c r="S37" s="29">
        <v>0</v>
      </c>
      <c r="U37" s="19">
        <v>0</v>
      </c>
    </row>
    <row r="38" spans="1:21">
      <c r="A38" s="7">
        <v>33</v>
      </c>
      <c r="B38" s="17" t="s">
        <v>59</v>
      </c>
      <c r="L38" s="16" t="s">
        <v>141</v>
      </c>
      <c r="M38" s="16" t="s">
        <v>97</v>
      </c>
      <c r="S38" s="29">
        <v>0</v>
      </c>
      <c r="U38" s="19">
        <v>0</v>
      </c>
    </row>
    <row r="39" spans="1:21">
      <c r="A39" s="7">
        <v>34</v>
      </c>
      <c r="B39" s="16" t="s">
        <v>79</v>
      </c>
      <c r="L39" s="16" t="s">
        <v>141</v>
      </c>
      <c r="M39" s="16" t="s">
        <v>97</v>
      </c>
      <c r="S39" s="29">
        <v>0</v>
      </c>
      <c r="U39" s="19">
        <v>0</v>
      </c>
    </row>
    <row r="40" spans="1:21">
      <c r="A40" s="7">
        <v>35</v>
      </c>
      <c r="B40" s="17" t="s">
        <v>65</v>
      </c>
      <c r="L40" s="16" t="s">
        <v>141</v>
      </c>
      <c r="M40" s="16" t="s">
        <v>97</v>
      </c>
      <c r="S40" s="16">
        <v>0</v>
      </c>
      <c r="U40" s="19">
        <v>0</v>
      </c>
    </row>
    <row r="41" spans="1:21">
      <c r="A41" s="7">
        <v>36</v>
      </c>
      <c r="B41" s="16" t="s">
        <v>80</v>
      </c>
      <c r="L41" s="16" t="s">
        <v>141</v>
      </c>
      <c r="M41" s="16" t="s">
        <v>97</v>
      </c>
      <c r="S41" s="16">
        <v>0</v>
      </c>
      <c r="U41" s="19">
        <v>0</v>
      </c>
    </row>
    <row r="42" spans="1:21">
      <c r="A42" s="7">
        <v>37</v>
      </c>
      <c r="B42" s="16" t="s">
        <v>81</v>
      </c>
      <c r="L42" s="16" t="s">
        <v>141</v>
      </c>
      <c r="M42" s="16" t="s">
        <v>97</v>
      </c>
      <c r="S42" s="16">
        <v>0</v>
      </c>
      <c r="U42" s="19">
        <v>0</v>
      </c>
    </row>
    <row r="43" spans="1:21">
      <c r="A43" s="7">
        <v>38</v>
      </c>
      <c r="B43" s="17" t="s">
        <v>62</v>
      </c>
      <c r="L43" s="16" t="s">
        <v>141</v>
      </c>
      <c r="M43" s="16" t="s">
        <v>97</v>
      </c>
      <c r="S43" s="16">
        <v>0</v>
      </c>
      <c r="U43" s="19">
        <v>0</v>
      </c>
    </row>
    <row r="44" spans="1:21">
      <c r="A44" s="7">
        <v>39</v>
      </c>
      <c r="B44" s="16" t="s">
        <v>82</v>
      </c>
      <c r="L44" s="16" t="s">
        <v>141</v>
      </c>
      <c r="M44" s="16" t="s">
        <v>97</v>
      </c>
      <c r="S44" s="16">
        <v>0</v>
      </c>
      <c r="U44" s="19">
        <v>0</v>
      </c>
    </row>
    <row r="45" spans="1:21">
      <c r="A45" s="7">
        <v>40</v>
      </c>
      <c r="B45" s="16" t="s">
        <v>83</v>
      </c>
      <c r="L45" s="16" t="s">
        <v>141</v>
      </c>
      <c r="M45" s="16" t="s">
        <v>97</v>
      </c>
      <c r="S45" s="16">
        <v>0</v>
      </c>
      <c r="U45" s="19">
        <v>0</v>
      </c>
    </row>
    <row r="46" spans="1:21">
      <c r="A46" s="7">
        <v>41</v>
      </c>
      <c r="B46" s="16" t="s">
        <v>84</v>
      </c>
      <c r="L46" s="16" t="s">
        <v>141</v>
      </c>
      <c r="M46" s="16" t="s">
        <v>97</v>
      </c>
      <c r="S46" s="16">
        <v>0</v>
      </c>
      <c r="U46" s="19">
        <v>0</v>
      </c>
    </row>
    <row r="47" spans="1:21">
      <c r="A47" s="7">
        <v>42</v>
      </c>
      <c r="B47" s="16" t="s">
        <v>85</v>
      </c>
      <c r="L47" s="16" t="s">
        <v>141</v>
      </c>
      <c r="M47" s="16" t="s">
        <v>97</v>
      </c>
      <c r="S47" s="16">
        <v>0</v>
      </c>
      <c r="U47" s="19">
        <v>0</v>
      </c>
    </row>
    <row r="48" spans="1:21">
      <c r="A48" s="7">
        <v>43</v>
      </c>
      <c r="B48" s="17" t="s">
        <v>66</v>
      </c>
      <c r="L48" s="16" t="s">
        <v>141</v>
      </c>
      <c r="M48" s="16" t="s">
        <v>97</v>
      </c>
      <c r="S48" s="16">
        <v>0</v>
      </c>
      <c r="U48" s="19">
        <v>0</v>
      </c>
    </row>
    <row r="49" spans="1:21">
      <c r="A49" s="7">
        <v>44</v>
      </c>
      <c r="B49" s="17" t="s">
        <v>61</v>
      </c>
      <c r="L49" s="16" t="s">
        <v>141</v>
      </c>
      <c r="M49" s="16" t="s">
        <v>97</v>
      </c>
      <c r="S49" s="16">
        <v>0</v>
      </c>
      <c r="U49" s="19">
        <v>0</v>
      </c>
    </row>
    <row r="50" spans="1:21">
      <c r="A50" s="7">
        <v>45</v>
      </c>
      <c r="B50" s="16" t="s">
        <v>86</v>
      </c>
      <c r="L50" s="16" t="s">
        <v>141</v>
      </c>
      <c r="M50" s="16" t="s">
        <v>97</v>
      </c>
      <c r="S50" s="16">
        <v>0</v>
      </c>
      <c r="U50" s="19">
        <v>0</v>
      </c>
    </row>
    <row r="51" spans="1:21">
      <c r="A51" s="7">
        <v>46</v>
      </c>
      <c r="B51" s="16" t="s">
        <v>87</v>
      </c>
      <c r="L51" s="16" t="s">
        <v>141</v>
      </c>
      <c r="M51" s="16" t="s">
        <v>97</v>
      </c>
      <c r="S51" s="16">
        <v>0</v>
      </c>
      <c r="U51" s="19">
        <v>0</v>
      </c>
    </row>
    <row r="52" spans="1:21">
      <c r="A52" s="7">
        <v>47</v>
      </c>
      <c r="B52" s="17" t="s">
        <v>62</v>
      </c>
      <c r="L52" s="16" t="s">
        <v>141</v>
      </c>
      <c r="M52" s="16" t="s">
        <v>97</v>
      </c>
      <c r="S52" s="16">
        <v>0</v>
      </c>
      <c r="U52" s="19">
        <v>0</v>
      </c>
    </row>
    <row r="53" spans="1:21">
      <c r="A53" s="7">
        <v>48</v>
      </c>
      <c r="B53" s="16" t="s">
        <v>88</v>
      </c>
      <c r="L53" s="16" t="s">
        <v>141</v>
      </c>
      <c r="M53" s="16" t="s">
        <v>97</v>
      </c>
      <c r="S53" s="16">
        <v>0</v>
      </c>
      <c r="U53" s="19">
        <v>0</v>
      </c>
    </row>
    <row r="54" spans="1:21">
      <c r="A54" s="7">
        <v>49</v>
      </c>
      <c r="B54" s="17" t="s">
        <v>67</v>
      </c>
      <c r="L54" s="16" t="s">
        <v>141</v>
      </c>
      <c r="M54" s="16" t="s">
        <v>97</v>
      </c>
      <c r="S54" s="16">
        <v>0</v>
      </c>
      <c r="U54" s="19">
        <v>0</v>
      </c>
    </row>
    <row r="55" spans="1:21">
      <c r="A55" s="7">
        <v>50</v>
      </c>
      <c r="B55" s="16" t="s">
        <v>89</v>
      </c>
      <c r="L55" s="16" t="s">
        <v>141</v>
      </c>
      <c r="M55" s="16" t="s">
        <v>97</v>
      </c>
      <c r="S55" s="16">
        <v>0</v>
      </c>
      <c r="U55" s="19">
        <v>0</v>
      </c>
    </row>
    <row r="56" spans="1:21">
      <c r="A56" s="7">
        <v>51</v>
      </c>
      <c r="B56" s="18" t="s">
        <v>68</v>
      </c>
      <c r="L56" s="16" t="s">
        <v>141</v>
      </c>
      <c r="M56" s="16" t="s">
        <v>97</v>
      </c>
      <c r="S56" s="16">
        <v>0</v>
      </c>
      <c r="U56" s="19">
        <v>0</v>
      </c>
    </row>
    <row r="57" spans="1:21">
      <c r="A57" s="7">
        <v>52</v>
      </c>
      <c r="B57" s="16" t="s">
        <v>90</v>
      </c>
      <c r="L57" s="16" t="s">
        <v>141</v>
      </c>
      <c r="M57" s="16" t="s">
        <v>97</v>
      </c>
      <c r="S57" s="16">
        <v>0</v>
      </c>
      <c r="U57" s="19">
        <v>0</v>
      </c>
    </row>
    <row r="58" spans="1:21">
      <c r="A58" s="7">
        <v>53</v>
      </c>
      <c r="B58" s="16" t="s">
        <v>91</v>
      </c>
      <c r="L58" s="16" t="s">
        <v>141</v>
      </c>
      <c r="M58" s="16" t="s">
        <v>97</v>
      </c>
      <c r="S58" s="16">
        <v>0</v>
      </c>
      <c r="U58" s="19">
        <v>0</v>
      </c>
    </row>
    <row r="59" spans="1:21">
      <c r="A59" s="7">
        <v>54</v>
      </c>
      <c r="B59" s="16" t="s">
        <v>92</v>
      </c>
      <c r="L59" s="16" t="s">
        <v>141</v>
      </c>
      <c r="M59" s="16" t="s">
        <v>97</v>
      </c>
      <c r="S59" s="16">
        <v>0</v>
      </c>
      <c r="U59" s="19">
        <v>0</v>
      </c>
    </row>
    <row r="60" spans="1:21">
      <c r="A60" s="7">
        <v>55</v>
      </c>
      <c r="B60" s="16" t="s">
        <v>42</v>
      </c>
      <c r="L60" s="16" t="s">
        <v>141</v>
      </c>
      <c r="M60" s="16" t="s">
        <v>97</v>
      </c>
      <c r="S60" s="16">
        <v>0</v>
      </c>
      <c r="U60" s="19">
        <v>0</v>
      </c>
    </row>
    <row r="61" spans="1:21">
      <c r="A61" s="7">
        <v>56</v>
      </c>
      <c r="B61" s="16" t="s">
        <v>43</v>
      </c>
      <c r="L61" s="16" t="s">
        <v>141</v>
      </c>
      <c r="M61" s="16" t="s">
        <v>97</v>
      </c>
      <c r="S61" s="16">
        <v>0</v>
      </c>
      <c r="U61" s="19">
        <v>0</v>
      </c>
    </row>
    <row r="62" spans="1:21">
      <c r="A62" s="7">
        <v>57</v>
      </c>
      <c r="B62" s="16" t="s">
        <v>44</v>
      </c>
      <c r="L62" s="16" t="s">
        <v>141</v>
      </c>
      <c r="M62" s="16" t="s">
        <v>97</v>
      </c>
      <c r="S62" s="16">
        <v>0</v>
      </c>
      <c r="U62" s="19">
        <v>0</v>
      </c>
    </row>
    <row r="63" spans="1:21">
      <c r="A63" s="7"/>
      <c r="R63" s="13"/>
      <c r="T63" s="15"/>
    </row>
    <row r="64" spans="1:21">
      <c r="A64" s="7"/>
      <c r="R64" s="13"/>
      <c r="T64" s="15"/>
    </row>
    <row r="65" spans="1:20">
      <c r="A65" s="7"/>
      <c r="T65" s="15"/>
    </row>
    <row r="66" spans="1:20">
      <c r="A66" s="7"/>
      <c r="T66" s="15"/>
    </row>
    <row r="67" spans="1:20">
      <c r="A67" s="7"/>
      <c r="T67" s="15"/>
    </row>
    <row r="68" spans="1:20">
      <c r="A68" s="7"/>
      <c r="T68" s="15"/>
    </row>
    <row r="69" spans="1:20">
      <c r="A69" s="7"/>
      <c r="T69" s="15"/>
    </row>
    <row r="70" spans="1:20">
      <c r="A70" s="7"/>
      <c r="T70" s="15"/>
    </row>
    <row r="71" spans="1:20">
      <c r="A71" s="7"/>
      <c r="T71" s="15"/>
    </row>
    <row r="72" spans="1:20">
      <c r="A72" s="7"/>
      <c r="T72" s="15"/>
    </row>
    <row r="73" spans="1:20">
      <c r="A73" s="7"/>
      <c r="T73" s="15"/>
    </row>
    <row r="74" spans="1:20">
      <c r="A74" s="7"/>
      <c r="T74" s="15"/>
    </row>
    <row r="75" spans="1:20">
      <c r="A75" s="7"/>
      <c r="T75" s="15"/>
    </row>
    <row r="76" spans="1:20">
      <c r="A76" s="7"/>
      <c r="T76" s="15"/>
    </row>
    <row r="77" spans="1:20">
      <c r="A77" s="7"/>
      <c r="T77" s="15"/>
    </row>
    <row r="78" spans="1:20">
      <c r="A78" s="7"/>
      <c r="T78" s="15"/>
    </row>
    <row r="79" spans="1:20">
      <c r="A79" s="7"/>
      <c r="T79" s="15"/>
    </row>
    <row r="80" spans="1:20">
      <c r="A80" s="7"/>
      <c r="T80" s="15"/>
    </row>
    <row r="81" spans="1:20">
      <c r="A81" s="7"/>
      <c r="T81" s="15"/>
    </row>
    <row r="82" spans="1:20">
      <c r="A82" s="7"/>
      <c r="T82" s="15"/>
    </row>
    <row r="83" spans="1:20">
      <c r="A83" s="7"/>
      <c r="T83" s="15"/>
    </row>
    <row r="84" spans="1:20">
      <c r="A84" s="7"/>
      <c r="T84" s="15"/>
    </row>
    <row r="85" spans="1:20">
      <c r="A85" s="7"/>
      <c r="T85" s="15"/>
    </row>
    <row r="86" spans="1:20">
      <c r="A86" s="7"/>
      <c r="T86" s="15"/>
    </row>
    <row r="87" spans="1:20">
      <c r="A87" s="7"/>
      <c r="T87" s="15"/>
    </row>
    <row r="88" spans="1:20">
      <c r="A88" s="7"/>
      <c r="T88" s="15"/>
    </row>
    <row r="89" spans="1:20">
      <c r="A89" s="7"/>
      <c r="T89" s="15"/>
    </row>
    <row r="90" spans="1:20">
      <c r="A90" s="7"/>
      <c r="T90" s="15"/>
    </row>
    <row r="91" spans="1:20">
      <c r="A91" s="7"/>
      <c r="T91" s="15"/>
    </row>
    <row r="92" spans="1:20">
      <c r="A92" s="7"/>
      <c r="T92" s="15"/>
    </row>
    <row r="93" spans="1:20">
      <c r="A93" s="7"/>
      <c r="T93" s="15"/>
    </row>
    <row r="94" spans="1:20">
      <c r="A94" s="7"/>
      <c r="T94" s="15"/>
    </row>
    <row r="95" spans="1:20">
      <c r="A95" s="7"/>
      <c r="T95" s="15"/>
    </row>
    <row r="96" spans="1:20">
      <c r="A96" s="7"/>
      <c r="T96" s="15"/>
    </row>
    <row r="97" spans="1:20">
      <c r="A97" s="7"/>
      <c r="T97" s="15"/>
    </row>
    <row r="98" spans="1:20">
      <c r="A98" s="7"/>
      <c r="T98" s="15"/>
    </row>
    <row r="99" spans="1:20">
      <c r="A99" s="7"/>
      <c r="T99" s="15"/>
    </row>
    <row r="100" spans="1:20">
      <c r="A100" s="7"/>
      <c r="T100" s="15"/>
    </row>
    <row r="101" spans="1:20">
      <c r="A101" s="7"/>
      <c r="T101" s="15"/>
    </row>
    <row r="102" spans="1:20">
      <c r="A102" s="7"/>
      <c r="T102" s="15"/>
    </row>
    <row r="103" spans="1:20">
      <c r="A103" s="7"/>
      <c r="T103" s="15"/>
    </row>
    <row r="104" spans="1:20">
      <c r="A104" s="7"/>
      <c r="T104" s="15"/>
    </row>
    <row r="105" spans="1:20">
      <c r="A105" s="7"/>
      <c r="T105" s="15"/>
    </row>
    <row r="106" spans="1:20">
      <c r="A106" s="7"/>
      <c r="T106" s="15"/>
    </row>
    <row r="107" spans="1:20">
      <c r="A107" s="7"/>
      <c r="T107" s="15"/>
    </row>
    <row r="108" spans="1:20">
      <c r="A108" s="7"/>
      <c r="T108" s="15"/>
    </row>
    <row r="109" spans="1:20">
      <c r="A109" s="7"/>
      <c r="T109" s="15"/>
    </row>
    <row r="110" spans="1:20">
      <c r="A110" s="7"/>
      <c r="T110" s="15"/>
    </row>
    <row r="111" spans="1:20">
      <c r="A111" s="7"/>
      <c r="T111" s="15"/>
    </row>
    <row r="112" spans="1:20">
      <c r="A112" s="7"/>
      <c r="T112" s="15"/>
    </row>
    <row r="113" spans="1:20">
      <c r="A113" s="7"/>
      <c r="T113" s="15"/>
    </row>
    <row r="114" spans="1:20">
      <c r="A114" s="7"/>
      <c r="T114" s="15"/>
    </row>
    <row r="115" spans="1:20">
      <c r="A115" s="7"/>
      <c r="T115" s="15"/>
    </row>
    <row r="116" spans="1:20">
      <c r="A116" s="7"/>
      <c r="T116" s="15"/>
    </row>
    <row r="117" spans="1:20">
      <c r="A117" s="7"/>
      <c r="T117" s="15"/>
    </row>
    <row r="118" spans="1:20">
      <c r="A118" s="7"/>
      <c r="T118" s="15"/>
    </row>
    <row r="119" spans="1:20">
      <c r="A119" s="7"/>
      <c r="T119" s="15"/>
    </row>
    <row r="120" spans="1:20">
      <c r="A120" s="7"/>
      <c r="T120" s="15"/>
    </row>
    <row r="121" spans="1:20">
      <c r="A121" s="7"/>
      <c r="T121" s="15"/>
    </row>
    <row r="122" spans="1:20">
      <c r="A122" s="7"/>
      <c r="T122" s="15"/>
    </row>
    <row r="123" spans="1:20">
      <c r="A123" s="7"/>
      <c r="T123" s="15"/>
    </row>
    <row r="124" spans="1:20">
      <c r="A124" s="7"/>
      <c r="T124" s="15"/>
    </row>
    <row r="125" spans="1:20">
      <c r="A125" s="7"/>
      <c r="T125" s="15"/>
    </row>
    <row r="126" spans="1:20">
      <c r="A126" s="7"/>
      <c r="T126" s="15"/>
    </row>
    <row r="127" spans="1:20">
      <c r="A127" s="7"/>
      <c r="T127" s="15"/>
    </row>
    <row r="128" spans="1:20">
      <c r="A128" s="7"/>
      <c r="T128" s="15"/>
    </row>
    <row r="129" spans="1:20">
      <c r="A129" s="7"/>
      <c r="T129" s="15"/>
    </row>
    <row r="130" spans="1:20">
      <c r="A130" s="7"/>
      <c r="T130" s="15"/>
    </row>
    <row r="131" spans="1:20">
      <c r="A131" s="7"/>
      <c r="T131" s="15"/>
    </row>
    <row r="132" spans="1:20">
      <c r="A132" s="7"/>
      <c r="T132" s="15"/>
    </row>
    <row r="133" spans="1:20">
      <c r="A133" s="7"/>
      <c r="T133" s="15"/>
    </row>
    <row r="134" spans="1:20">
      <c r="A134" s="7"/>
      <c r="T134" s="15"/>
    </row>
    <row r="135" spans="1:20">
      <c r="A135" s="7"/>
      <c r="T135" s="15"/>
    </row>
    <row r="136" spans="1:20">
      <c r="A136" s="7"/>
      <c r="T136" s="15"/>
    </row>
    <row r="137" spans="1:20">
      <c r="A137" s="7"/>
      <c r="T137" s="15"/>
    </row>
    <row r="138" spans="1:20">
      <c r="A138" s="7"/>
      <c r="T138" s="15"/>
    </row>
    <row r="139" spans="1:20">
      <c r="A139" s="7"/>
      <c r="T139" s="15"/>
    </row>
    <row r="140" spans="1:20">
      <c r="A140" s="7"/>
      <c r="T140" s="15"/>
    </row>
    <row r="141" spans="1:20">
      <c r="A141" s="7"/>
      <c r="T141" s="15"/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C1855-C744-934F-81CB-C1D8209F7CF9}">
  <dimension ref="A1:X141"/>
  <sheetViews>
    <sheetView topLeftCell="A5" zoomScale="81" zoomScaleNormal="80" workbookViewId="0">
      <selection activeCell="U5" sqref="U5:U62"/>
    </sheetView>
  </sheetViews>
  <sheetFormatPr baseColWidth="10" defaultColWidth="11.1640625" defaultRowHeight="16"/>
  <cols>
    <col min="2" max="2" width="58" bestFit="1" customWidth="1"/>
    <col min="3" max="3" width="11.6640625" bestFit="1" customWidth="1"/>
    <col min="12" max="12" width="15.33203125" customWidth="1"/>
    <col min="19" max="19" width="13.33203125" customWidth="1"/>
  </cols>
  <sheetData>
    <row r="1" spans="1:24">
      <c r="B1" s="1" t="s">
        <v>23</v>
      </c>
      <c r="C1" s="2" t="s">
        <v>215</v>
      </c>
      <c r="E1" s="3" t="s">
        <v>24</v>
      </c>
      <c r="F1" s="5" t="s">
        <v>25</v>
      </c>
      <c r="G1" s="4"/>
    </row>
    <row r="3" spans="1:24">
      <c r="A3" s="36" t="s">
        <v>0</v>
      </c>
      <c r="B3" s="36"/>
      <c r="C3" s="36" t="s">
        <v>2</v>
      </c>
      <c r="D3" s="36"/>
      <c r="E3" s="36"/>
      <c r="F3" s="36" t="s">
        <v>3</v>
      </c>
      <c r="G3" s="36"/>
      <c r="H3" s="36" t="s">
        <v>4</v>
      </c>
      <c r="I3" s="36"/>
      <c r="J3" s="36"/>
      <c r="K3" s="36"/>
      <c r="L3" s="36" t="s">
        <v>26</v>
      </c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ht="24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27</v>
      </c>
      <c r="M4" s="1" t="s">
        <v>28</v>
      </c>
      <c r="N4" s="1" t="s">
        <v>29</v>
      </c>
      <c r="O4" s="1" t="s">
        <v>30</v>
      </c>
      <c r="P4" s="1" t="s">
        <v>31</v>
      </c>
      <c r="Q4" s="1" t="s">
        <v>32</v>
      </c>
      <c r="R4" s="1" t="s">
        <v>33</v>
      </c>
      <c r="S4" s="1" t="s">
        <v>34</v>
      </c>
      <c r="T4" s="1" t="s">
        <v>35</v>
      </c>
      <c r="U4" s="1" t="s">
        <v>36</v>
      </c>
      <c r="V4" s="1" t="s">
        <v>26</v>
      </c>
      <c r="W4" s="1" t="s">
        <v>37</v>
      </c>
      <c r="X4" s="1" t="s">
        <v>38</v>
      </c>
    </row>
    <row r="5" spans="1:24">
      <c r="A5" s="7">
        <v>0</v>
      </c>
      <c r="B5" s="17" t="s">
        <v>162</v>
      </c>
      <c r="C5" s="7"/>
      <c r="D5" s="7"/>
      <c r="E5" s="7"/>
      <c r="F5" s="7"/>
      <c r="G5" s="7"/>
      <c r="H5" s="7"/>
      <c r="I5" s="7"/>
      <c r="J5" s="7"/>
      <c r="K5" s="7"/>
      <c r="L5" s="16" t="s">
        <v>111</v>
      </c>
      <c r="M5" s="16" t="s">
        <v>208</v>
      </c>
      <c r="N5" s="7"/>
      <c r="O5" s="25"/>
      <c r="P5" s="7"/>
      <c r="Q5" s="7"/>
      <c r="R5" s="7"/>
      <c r="S5" s="32"/>
      <c r="T5" s="7"/>
      <c r="U5" s="19">
        <v>1</v>
      </c>
      <c r="V5" s="7"/>
      <c r="W5" s="7"/>
      <c r="X5" s="7"/>
    </row>
    <row r="6" spans="1:24">
      <c r="A6" s="7">
        <v>1</v>
      </c>
      <c r="B6" s="17" t="s">
        <v>41</v>
      </c>
      <c r="L6" s="16" t="s">
        <v>111</v>
      </c>
      <c r="M6" s="16" t="s">
        <v>208</v>
      </c>
      <c r="O6" s="25"/>
      <c r="S6" s="32">
        <f>SUM(S7,S29,S48,S14)</f>
        <v>35606</v>
      </c>
      <c r="U6" s="19">
        <v>1</v>
      </c>
    </row>
    <row r="7" spans="1:24">
      <c r="A7" s="7">
        <v>2</v>
      </c>
      <c r="B7" s="17" t="s">
        <v>45</v>
      </c>
      <c r="L7" s="16" t="s">
        <v>111</v>
      </c>
      <c r="M7" s="16" t="s">
        <v>93</v>
      </c>
      <c r="O7" s="25"/>
      <c r="S7" s="32">
        <f>SUM(S10,S8:S9)</f>
        <v>708</v>
      </c>
      <c r="U7" s="19">
        <v>1</v>
      </c>
    </row>
    <row r="8" spans="1:24">
      <c r="A8" s="7">
        <v>3</v>
      </c>
      <c r="B8" s="16" t="s">
        <v>46</v>
      </c>
      <c r="L8" s="16" t="s">
        <v>111</v>
      </c>
      <c r="M8" s="16" t="s">
        <v>94</v>
      </c>
      <c r="O8" s="25"/>
      <c r="S8" s="32">
        <v>108</v>
      </c>
      <c r="U8" s="19">
        <v>1</v>
      </c>
    </row>
    <row r="9" spans="1:24">
      <c r="A9" s="7">
        <v>4</v>
      </c>
      <c r="B9" s="16" t="s">
        <v>47</v>
      </c>
      <c r="L9" s="16" t="s">
        <v>112</v>
      </c>
      <c r="M9" s="16" t="s">
        <v>94</v>
      </c>
      <c r="O9" s="25"/>
      <c r="S9" s="32">
        <v>100</v>
      </c>
      <c r="U9" s="19">
        <v>1</v>
      </c>
    </row>
    <row r="10" spans="1:24">
      <c r="A10" s="7">
        <v>5</v>
      </c>
      <c r="B10" s="17" t="s">
        <v>48</v>
      </c>
      <c r="L10" s="16" t="s">
        <v>113</v>
      </c>
      <c r="M10" s="16" t="s">
        <v>95</v>
      </c>
      <c r="O10" s="25"/>
      <c r="S10" s="32">
        <f>SUM(S11:S13)</f>
        <v>500</v>
      </c>
      <c r="U10" s="19">
        <v>1</v>
      </c>
    </row>
    <row r="11" spans="1:24">
      <c r="A11" s="7">
        <v>6</v>
      </c>
      <c r="B11" s="16" t="s">
        <v>49</v>
      </c>
      <c r="L11" s="16" t="s">
        <v>113</v>
      </c>
      <c r="M11" s="16" t="s">
        <v>94</v>
      </c>
      <c r="O11" s="25"/>
      <c r="S11" s="32">
        <v>100</v>
      </c>
      <c r="U11" s="19">
        <v>1</v>
      </c>
    </row>
    <row r="12" spans="1:24">
      <c r="A12" s="7">
        <v>7</v>
      </c>
      <c r="B12" s="16" t="s">
        <v>50</v>
      </c>
      <c r="L12" s="16" t="s">
        <v>114</v>
      </c>
      <c r="M12" s="16" t="s">
        <v>96</v>
      </c>
      <c r="O12" s="25"/>
      <c r="S12" s="32">
        <v>400</v>
      </c>
      <c r="U12" s="19">
        <v>1</v>
      </c>
    </row>
    <row r="13" spans="1:24">
      <c r="A13" s="7">
        <v>8</v>
      </c>
      <c r="B13" s="16" t="s">
        <v>51</v>
      </c>
      <c r="L13" s="16" t="s">
        <v>115</v>
      </c>
      <c r="M13" s="16" t="s">
        <v>97</v>
      </c>
      <c r="O13" s="25"/>
      <c r="S13" s="32">
        <v>0</v>
      </c>
      <c r="U13" s="19">
        <v>1</v>
      </c>
    </row>
    <row r="14" spans="1:24">
      <c r="A14" s="7">
        <v>9</v>
      </c>
      <c r="B14" s="17" t="s">
        <v>52</v>
      </c>
      <c r="L14" s="16" t="s">
        <v>115</v>
      </c>
      <c r="M14" s="16" t="s">
        <v>192</v>
      </c>
      <c r="O14" s="25"/>
      <c r="S14" s="33">
        <f>SUM(S15,S16,S21,S23,S25,S27,S17)</f>
        <v>8387</v>
      </c>
      <c r="U14" s="19">
        <v>1</v>
      </c>
    </row>
    <row r="15" spans="1:24">
      <c r="A15" s="7">
        <v>10</v>
      </c>
      <c r="B15" s="16" t="s">
        <v>54</v>
      </c>
      <c r="L15" s="16" t="s">
        <v>115</v>
      </c>
      <c r="M15" s="16" t="s">
        <v>99</v>
      </c>
      <c r="O15" s="25"/>
      <c r="S15" s="32">
        <v>1000</v>
      </c>
      <c r="U15" s="19">
        <v>1</v>
      </c>
    </row>
    <row r="16" spans="1:24">
      <c r="A16" s="7">
        <v>11</v>
      </c>
      <c r="B16" s="17" t="s">
        <v>53</v>
      </c>
      <c r="L16" s="16" t="s">
        <v>140</v>
      </c>
      <c r="M16" s="16" t="s">
        <v>183</v>
      </c>
      <c r="O16" s="25"/>
      <c r="S16" s="32">
        <f>SUM(S17:S20)</f>
        <v>2429</v>
      </c>
      <c r="U16" s="19">
        <v>1</v>
      </c>
    </row>
    <row r="17" spans="1:21">
      <c r="A17" s="7">
        <v>12</v>
      </c>
      <c r="B17" s="16" t="s">
        <v>55</v>
      </c>
      <c r="L17" s="16" t="s">
        <v>140</v>
      </c>
      <c r="M17" s="16" t="s">
        <v>99</v>
      </c>
      <c r="O17" s="25"/>
      <c r="S17" s="32">
        <v>425</v>
      </c>
      <c r="U17" s="19">
        <v>1</v>
      </c>
    </row>
    <row r="18" spans="1:21">
      <c r="A18" s="7">
        <v>13</v>
      </c>
      <c r="B18" s="16" t="s">
        <v>56</v>
      </c>
      <c r="L18" s="16" t="s">
        <v>117</v>
      </c>
      <c r="M18" s="16" t="s">
        <v>99</v>
      </c>
      <c r="O18" s="25"/>
      <c r="S18" s="32">
        <v>534</v>
      </c>
      <c r="U18" s="19">
        <v>1</v>
      </c>
    </row>
    <row r="19" spans="1:21">
      <c r="A19" s="7">
        <v>14</v>
      </c>
      <c r="B19" s="16" t="s">
        <v>57</v>
      </c>
      <c r="L19" s="16" t="s">
        <v>140</v>
      </c>
      <c r="M19" s="16" t="s">
        <v>96</v>
      </c>
      <c r="O19" s="25"/>
      <c r="S19" s="32">
        <v>1150</v>
      </c>
      <c r="U19" s="19">
        <v>1</v>
      </c>
    </row>
    <row r="20" spans="1:21">
      <c r="A20" s="7">
        <v>15</v>
      </c>
      <c r="B20" s="16" t="s">
        <v>58</v>
      </c>
      <c r="L20" s="16" t="s">
        <v>140</v>
      </c>
      <c r="M20" s="16" t="s">
        <v>99</v>
      </c>
      <c r="O20" s="25"/>
      <c r="S20" s="32">
        <v>320</v>
      </c>
      <c r="U20" s="19">
        <v>1</v>
      </c>
    </row>
    <row r="21" spans="1:21">
      <c r="A21" s="7">
        <v>16</v>
      </c>
      <c r="B21" s="17" t="s">
        <v>59</v>
      </c>
      <c r="L21" s="16" t="s">
        <v>118</v>
      </c>
      <c r="M21" s="16" t="s">
        <v>100</v>
      </c>
      <c r="O21" s="25"/>
      <c r="S21" s="32">
        <f>SUM(S22)</f>
        <v>1200</v>
      </c>
      <c r="U21" s="19">
        <v>1</v>
      </c>
    </row>
    <row r="22" spans="1:21">
      <c r="A22" s="7">
        <v>17</v>
      </c>
      <c r="B22" s="16" t="s">
        <v>60</v>
      </c>
      <c r="L22" s="16" t="s">
        <v>118</v>
      </c>
      <c r="M22" s="16" t="s">
        <v>100</v>
      </c>
      <c r="O22" s="25"/>
      <c r="S22" s="32">
        <v>1200</v>
      </c>
      <c r="U22" s="19">
        <v>1</v>
      </c>
    </row>
    <row r="23" spans="1:21">
      <c r="A23" s="7">
        <v>18</v>
      </c>
      <c r="B23" s="17" t="s">
        <v>61</v>
      </c>
      <c r="L23" s="16" t="s">
        <v>120</v>
      </c>
      <c r="M23" s="16" t="s">
        <v>96</v>
      </c>
      <c r="O23" s="25"/>
      <c r="S23" s="32">
        <f>SUM(S24)</f>
        <v>695</v>
      </c>
      <c r="U23" s="19">
        <v>1</v>
      </c>
    </row>
    <row r="24" spans="1:21">
      <c r="A24" s="7">
        <v>19</v>
      </c>
      <c r="B24" s="16" t="s">
        <v>69</v>
      </c>
      <c r="L24" s="16" t="s">
        <v>120</v>
      </c>
      <c r="M24" s="16" t="s">
        <v>96</v>
      </c>
      <c r="O24" s="25"/>
      <c r="S24" s="32">
        <v>695</v>
      </c>
      <c r="U24" s="19">
        <v>1</v>
      </c>
    </row>
    <row r="25" spans="1:21">
      <c r="A25" s="7">
        <v>20</v>
      </c>
      <c r="B25" s="17" t="s">
        <v>62</v>
      </c>
      <c r="L25" s="34" t="s">
        <v>193</v>
      </c>
      <c r="M25" s="16" t="s">
        <v>110</v>
      </c>
      <c r="O25" s="25"/>
      <c r="S25" s="32">
        <f>SUM(S26)</f>
        <v>668</v>
      </c>
      <c r="U25" s="19">
        <v>1</v>
      </c>
    </row>
    <row r="26" spans="1:21">
      <c r="A26" s="7">
        <v>21</v>
      </c>
      <c r="B26" s="16" t="s">
        <v>70</v>
      </c>
      <c r="L26" s="34" t="s">
        <v>193</v>
      </c>
      <c r="M26" s="16" t="s">
        <v>110</v>
      </c>
      <c r="O26" s="25"/>
      <c r="S26" s="32">
        <v>668</v>
      </c>
      <c r="U26" s="19">
        <v>1</v>
      </c>
    </row>
    <row r="27" spans="1:21">
      <c r="A27" s="7">
        <v>22</v>
      </c>
      <c r="B27" s="17" t="s">
        <v>63</v>
      </c>
      <c r="L27" s="16" t="s">
        <v>194</v>
      </c>
      <c r="M27" s="16" t="s">
        <v>183</v>
      </c>
      <c r="O27" s="25"/>
      <c r="S27" s="32">
        <f>SUM(S28)</f>
        <v>1970</v>
      </c>
      <c r="U27" s="19">
        <v>1</v>
      </c>
    </row>
    <row r="28" spans="1:21">
      <c r="A28" s="7">
        <v>23</v>
      </c>
      <c r="B28" s="16" t="s">
        <v>71</v>
      </c>
      <c r="L28" s="16" t="s">
        <v>194</v>
      </c>
      <c r="M28" s="16" t="s">
        <v>183</v>
      </c>
      <c r="O28" s="25"/>
      <c r="S28" s="32">
        <v>1970</v>
      </c>
      <c r="U28" s="19">
        <v>1</v>
      </c>
    </row>
    <row r="29" spans="1:21">
      <c r="A29" s="7">
        <v>24</v>
      </c>
      <c r="B29" s="17" t="s">
        <v>64</v>
      </c>
      <c r="L29" s="16" t="s">
        <v>195</v>
      </c>
      <c r="M29" s="16" t="s">
        <v>207</v>
      </c>
      <c r="O29" s="25"/>
      <c r="S29" s="32">
        <f>SUM(S38,S30,S40,S43)</f>
        <v>19451</v>
      </c>
      <c r="U29" s="19">
        <v>1</v>
      </c>
    </row>
    <row r="30" spans="1:21">
      <c r="A30" s="7">
        <v>25</v>
      </c>
      <c r="B30" s="17" t="s">
        <v>53</v>
      </c>
      <c r="L30" s="16" t="s">
        <v>195</v>
      </c>
      <c r="M30" s="16" t="s">
        <v>187</v>
      </c>
      <c r="O30" s="25"/>
      <c r="S30" s="32">
        <f>SUM(S31:S37)</f>
        <v>3686</v>
      </c>
      <c r="U30" s="19">
        <v>1</v>
      </c>
    </row>
    <row r="31" spans="1:21">
      <c r="A31" s="7">
        <v>26</v>
      </c>
      <c r="B31" s="16" t="s">
        <v>72</v>
      </c>
      <c r="L31" s="16" t="s">
        <v>197</v>
      </c>
      <c r="M31" s="16" t="s">
        <v>100</v>
      </c>
      <c r="O31" s="25"/>
      <c r="S31" s="32">
        <v>388</v>
      </c>
      <c r="U31" s="19">
        <v>1</v>
      </c>
    </row>
    <row r="32" spans="1:21">
      <c r="A32" s="7">
        <v>27</v>
      </c>
      <c r="B32" s="16" t="s">
        <v>73</v>
      </c>
      <c r="L32" s="16" t="s">
        <v>196</v>
      </c>
      <c r="M32" s="16" t="s">
        <v>110</v>
      </c>
      <c r="O32" s="25"/>
      <c r="S32" s="32">
        <v>395</v>
      </c>
      <c r="U32" s="19">
        <v>1</v>
      </c>
    </row>
    <row r="33" spans="1:21">
      <c r="A33" s="7">
        <v>28</v>
      </c>
      <c r="B33" s="16" t="s">
        <v>74</v>
      </c>
      <c r="L33" s="16" t="s">
        <v>198</v>
      </c>
      <c r="M33" s="16" t="s">
        <v>183</v>
      </c>
      <c r="O33" s="25"/>
      <c r="S33" s="32">
        <v>720</v>
      </c>
      <c r="U33" s="19">
        <v>1</v>
      </c>
    </row>
    <row r="34" spans="1:21">
      <c r="A34" s="7">
        <v>29</v>
      </c>
      <c r="B34" s="16" t="s">
        <v>75</v>
      </c>
      <c r="L34" s="16" t="s">
        <v>199</v>
      </c>
      <c r="M34" s="16" t="s">
        <v>183</v>
      </c>
      <c r="O34" s="25"/>
      <c r="S34" s="32">
        <v>715</v>
      </c>
      <c r="U34" s="19">
        <v>1</v>
      </c>
    </row>
    <row r="35" spans="1:21">
      <c r="A35" s="7">
        <v>30</v>
      </c>
      <c r="B35" s="16" t="s">
        <v>76</v>
      </c>
      <c r="L35" s="16" t="s">
        <v>200</v>
      </c>
      <c r="M35" s="16" t="s">
        <v>183</v>
      </c>
      <c r="O35" s="25"/>
      <c r="S35" s="32">
        <v>745</v>
      </c>
      <c r="U35" s="19">
        <v>1</v>
      </c>
    </row>
    <row r="36" spans="1:21">
      <c r="A36" s="7">
        <v>31</v>
      </c>
      <c r="B36" s="16" t="s">
        <v>77</v>
      </c>
      <c r="L36" s="16" t="s">
        <v>201</v>
      </c>
      <c r="M36" s="16" t="s">
        <v>99</v>
      </c>
      <c r="O36" s="25"/>
      <c r="S36" s="32">
        <v>367</v>
      </c>
      <c r="U36" s="19">
        <v>1</v>
      </c>
    </row>
    <row r="37" spans="1:21">
      <c r="A37" s="7">
        <v>32</v>
      </c>
      <c r="B37" s="16" t="s">
        <v>78</v>
      </c>
      <c r="L37" s="16" t="s">
        <v>202</v>
      </c>
      <c r="M37" s="16" t="s">
        <v>100</v>
      </c>
      <c r="O37" s="25"/>
      <c r="S37" s="32">
        <v>356</v>
      </c>
      <c r="U37" s="19">
        <v>1</v>
      </c>
    </row>
    <row r="38" spans="1:21">
      <c r="A38" s="7">
        <v>33</v>
      </c>
      <c r="B38" s="17" t="s">
        <v>59</v>
      </c>
      <c r="L38" s="16" t="s">
        <v>203</v>
      </c>
      <c r="M38" s="16" t="s">
        <v>182</v>
      </c>
      <c r="O38" s="25"/>
      <c r="S38" s="32">
        <f>SUM(S39)</f>
        <v>7460</v>
      </c>
      <c r="U38" s="19">
        <v>1</v>
      </c>
    </row>
    <row r="39" spans="1:21">
      <c r="A39" s="7">
        <v>34</v>
      </c>
      <c r="B39" s="16" t="s">
        <v>79</v>
      </c>
      <c r="L39" s="16" t="s">
        <v>203</v>
      </c>
      <c r="M39" s="16" t="s">
        <v>182</v>
      </c>
      <c r="O39" s="25"/>
      <c r="S39" s="32">
        <v>7460</v>
      </c>
      <c r="U39" s="19">
        <v>1</v>
      </c>
    </row>
    <row r="40" spans="1:21">
      <c r="A40" s="7">
        <v>35</v>
      </c>
      <c r="B40" s="17" t="s">
        <v>65</v>
      </c>
      <c r="L40" s="16" t="s">
        <v>204</v>
      </c>
      <c r="M40" s="16" t="s">
        <v>206</v>
      </c>
      <c r="O40" s="25"/>
      <c r="S40" s="32">
        <f>SUM(S41:S42)</f>
        <v>6323</v>
      </c>
      <c r="U40" s="19">
        <v>1</v>
      </c>
    </row>
    <row r="41" spans="1:21">
      <c r="A41" s="7">
        <v>36</v>
      </c>
      <c r="B41" s="16" t="s">
        <v>80</v>
      </c>
      <c r="L41" s="16" t="s">
        <v>204</v>
      </c>
      <c r="M41" s="16" t="s">
        <v>205</v>
      </c>
      <c r="O41" s="25"/>
      <c r="S41" s="32">
        <v>5678</v>
      </c>
      <c r="U41" s="19">
        <v>1</v>
      </c>
    </row>
    <row r="42" spans="1:21">
      <c r="A42" s="7">
        <v>37</v>
      </c>
      <c r="B42" s="16" t="s">
        <v>81</v>
      </c>
      <c r="L42" s="16" t="s">
        <v>209</v>
      </c>
      <c r="M42" s="16" t="s">
        <v>183</v>
      </c>
      <c r="O42" s="25"/>
      <c r="S42" s="32">
        <v>645</v>
      </c>
      <c r="U42" s="19">
        <v>1</v>
      </c>
    </row>
    <row r="43" spans="1:21">
      <c r="A43" s="7">
        <v>38</v>
      </c>
      <c r="B43" s="17" t="s">
        <v>62</v>
      </c>
      <c r="L43" s="16" t="s">
        <v>210</v>
      </c>
      <c r="M43" s="16" t="s">
        <v>185</v>
      </c>
      <c r="O43" s="25"/>
      <c r="S43" s="32">
        <f>SUM(S44:S47)</f>
        <v>1982</v>
      </c>
      <c r="U43" s="19">
        <v>1</v>
      </c>
    </row>
    <row r="44" spans="1:21">
      <c r="A44" s="7">
        <v>39</v>
      </c>
      <c r="B44" s="16" t="s">
        <v>82</v>
      </c>
      <c r="L44" s="16" t="s">
        <v>210</v>
      </c>
      <c r="M44" s="16" t="s">
        <v>184</v>
      </c>
      <c r="O44" s="25"/>
      <c r="S44" s="32">
        <v>734</v>
      </c>
      <c r="U44" s="19">
        <v>1</v>
      </c>
    </row>
    <row r="45" spans="1:21">
      <c r="A45" s="7">
        <v>40</v>
      </c>
      <c r="B45" s="16" t="s">
        <v>83</v>
      </c>
      <c r="L45" s="16" t="s">
        <v>211</v>
      </c>
      <c r="M45" s="16" t="s">
        <v>100</v>
      </c>
      <c r="O45" s="25"/>
      <c r="S45" s="32">
        <v>578</v>
      </c>
      <c r="U45" s="19">
        <v>1</v>
      </c>
    </row>
    <row r="46" spans="1:21">
      <c r="A46" s="7">
        <v>41</v>
      </c>
      <c r="B46" s="16" t="s">
        <v>84</v>
      </c>
      <c r="L46" s="16" t="s">
        <v>212</v>
      </c>
      <c r="M46" s="16" t="s">
        <v>96</v>
      </c>
      <c r="O46" s="25"/>
      <c r="S46" s="32">
        <v>670</v>
      </c>
      <c r="U46" s="19">
        <v>1</v>
      </c>
    </row>
    <row r="47" spans="1:21">
      <c r="A47" s="7">
        <v>42</v>
      </c>
      <c r="B47" s="16" t="s">
        <v>85</v>
      </c>
      <c r="L47" s="16" t="s">
        <v>213</v>
      </c>
      <c r="M47" s="16" t="s">
        <v>97</v>
      </c>
      <c r="O47" s="25"/>
      <c r="S47" s="32">
        <v>0</v>
      </c>
      <c r="U47" s="19">
        <v>1</v>
      </c>
    </row>
    <row r="48" spans="1:21">
      <c r="A48" s="7">
        <v>43</v>
      </c>
      <c r="B48" s="17" t="s">
        <v>66</v>
      </c>
      <c r="L48" s="16" t="s">
        <v>213</v>
      </c>
      <c r="M48" s="16" t="s">
        <v>191</v>
      </c>
      <c r="O48" s="25"/>
      <c r="S48" s="32">
        <f>SUM(S49,S52,S54,S56)</f>
        <v>7060</v>
      </c>
      <c r="U48" s="19">
        <v>1</v>
      </c>
    </row>
    <row r="49" spans="1:21">
      <c r="A49" s="7">
        <v>44</v>
      </c>
      <c r="B49" s="17" t="s">
        <v>61</v>
      </c>
      <c r="L49" s="16" t="s">
        <v>213</v>
      </c>
      <c r="M49" s="16" t="s">
        <v>186</v>
      </c>
      <c r="O49" s="25"/>
      <c r="S49" s="32">
        <f>SUM(S50:S51)</f>
        <v>3898</v>
      </c>
      <c r="U49" s="19">
        <v>1</v>
      </c>
    </row>
    <row r="50" spans="1:21">
      <c r="A50" s="7">
        <v>45</v>
      </c>
      <c r="B50" s="16" t="s">
        <v>86</v>
      </c>
      <c r="L50" s="16" t="s">
        <v>213</v>
      </c>
      <c r="M50" s="16" t="s">
        <v>100</v>
      </c>
      <c r="O50" s="25"/>
      <c r="S50" s="32">
        <v>758</v>
      </c>
      <c r="U50" s="19">
        <v>1</v>
      </c>
    </row>
    <row r="51" spans="1:21">
      <c r="A51" s="7">
        <v>46</v>
      </c>
      <c r="B51" s="16" t="s">
        <v>87</v>
      </c>
      <c r="L51" s="16" t="s">
        <v>214</v>
      </c>
      <c r="M51" s="16" t="s">
        <v>190</v>
      </c>
      <c r="O51" s="25"/>
      <c r="S51" s="32">
        <v>3140</v>
      </c>
      <c r="U51" s="19">
        <v>1</v>
      </c>
    </row>
    <row r="52" spans="1:21">
      <c r="A52" s="7">
        <v>47</v>
      </c>
      <c r="B52" s="17" t="s">
        <v>62</v>
      </c>
      <c r="L52" s="16" t="s">
        <v>216</v>
      </c>
      <c r="M52" s="16" t="s">
        <v>189</v>
      </c>
      <c r="O52" s="25"/>
      <c r="S52" s="32">
        <f>SUM(S53)</f>
        <v>1537</v>
      </c>
      <c r="U52" s="19">
        <v>1</v>
      </c>
    </row>
    <row r="53" spans="1:21">
      <c r="A53" s="7">
        <v>48</v>
      </c>
      <c r="B53" s="16" t="s">
        <v>88</v>
      </c>
      <c r="L53" s="16" t="s">
        <v>216</v>
      </c>
      <c r="M53" s="16" t="s">
        <v>189</v>
      </c>
      <c r="O53" s="25"/>
      <c r="S53" s="32">
        <v>1537</v>
      </c>
      <c r="U53" s="19">
        <v>1</v>
      </c>
    </row>
    <row r="54" spans="1:21">
      <c r="A54" s="7">
        <v>49</v>
      </c>
      <c r="B54" s="17" t="s">
        <v>67</v>
      </c>
      <c r="L54" s="16" t="s">
        <v>217</v>
      </c>
      <c r="M54" s="16" t="s">
        <v>188</v>
      </c>
      <c r="O54" s="25"/>
      <c r="S54" s="32">
        <f>SUM(S55)</f>
        <v>1380</v>
      </c>
      <c r="U54" s="19">
        <v>1</v>
      </c>
    </row>
    <row r="55" spans="1:21">
      <c r="A55" s="7">
        <v>50</v>
      </c>
      <c r="B55" s="16" t="s">
        <v>89</v>
      </c>
      <c r="L55" s="16" t="s">
        <v>217</v>
      </c>
      <c r="M55" s="16" t="s">
        <v>188</v>
      </c>
      <c r="O55" s="25"/>
      <c r="S55" s="32">
        <v>1380</v>
      </c>
      <c r="U55" s="19">
        <v>1</v>
      </c>
    </row>
    <row r="56" spans="1:21">
      <c r="A56" s="7">
        <v>51</v>
      </c>
      <c r="B56" s="18" t="s">
        <v>68</v>
      </c>
      <c r="L56" s="16" t="s">
        <v>218</v>
      </c>
      <c r="M56" s="16" t="s">
        <v>100</v>
      </c>
      <c r="O56" s="25"/>
      <c r="S56" s="32">
        <f>SUM(S57:S59)</f>
        <v>245</v>
      </c>
      <c r="U56" s="19">
        <v>1</v>
      </c>
    </row>
    <row r="57" spans="1:21">
      <c r="A57" s="7">
        <v>52</v>
      </c>
      <c r="B57" s="16" t="s">
        <v>90</v>
      </c>
      <c r="L57" s="16" t="s">
        <v>218</v>
      </c>
      <c r="M57" s="16" t="s">
        <v>100</v>
      </c>
      <c r="O57" s="25"/>
      <c r="S57" s="32">
        <v>245</v>
      </c>
      <c r="U57" s="19">
        <v>1</v>
      </c>
    </row>
    <row r="58" spans="1:21">
      <c r="A58" s="7">
        <v>53</v>
      </c>
      <c r="B58" s="16" t="s">
        <v>91</v>
      </c>
      <c r="L58" s="16" t="s">
        <v>219</v>
      </c>
      <c r="M58" s="16" t="s">
        <v>97</v>
      </c>
      <c r="O58" s="25"/>
      <c r="S58" s="32">
        <v>0</v>
      </c>
      <c r="U58" s="19">
        <v>1</v>
      </c>
    </row>
    <row r="59" spans="1:21">
      <c r="A59" s="7">
        <v>54</v>
      </c>
      <c r="B59" s="16" t="s">
        <v>92</v>
      </c>
      <c r="L59" s="16" t="s">
        <v>219</v>
      </c>
      <c r="M59" s="16" t="s">
        <v>97</v>
      </c>
      <c r="O59" s="25"/>
      <c r="S59" s="32">
        <v>0</v>
      </c>
      <c r="U59" s="19">
        <v>1</v>
      </c>
    </row>
    <row r="60" spans="1:21">
      <c r="A60" s="7">
        <v>55</v>
      </c>
      <c r="B60" s="16" t="s">
        <v>42</v>
      </c>
      <c r="L60" s="16" t="s">
        <v>219</v>
      </c>
      <c r="M60" s="16" t="s">
        <v>97</v>
      </c>
      <c r="O60" s="25"/>
      <c r="S60" s="32">
        <v>0</v>
      </c>
      <c r="U60" s="19">
        <v>1</v>
      </c>
    </row>
    <row r="61" spans="1:21">
      <c r="A61" s="7">
        <v>56</v>
      </c>
      <c r="B61" s="16" t="s">
        <v>43</v>
      </c>
      <c r="L61" s="16" t="s">
        <v>219</v>
      </c>
      <c r="M61" s="16" t="s">
        <v>97</v>
      </c>
      <c r="O61" s="25"/>
      <c r="S61" s="32">
        <v>0</v>
      </c>
      <c r="U61" s="19">
        <v>1</v>
      </c>
    </row>
    <row r="62" spans="1:21">
      <c r="A62" s="7">
        <v>57</v>
      </c>
      <c r="B62" s="16" t="s">
        <v>44</v>
      </c>
      <c r="L62" s="16" t="s">
        <v>219</v>
      </c>
      <c r="M62" s="16" t="s">
        <v>97</v>
      </c>
      <c r="O62" s="25"/>
      <c r="S62" s="32">
        <v>0</v>
      </c>
      <c r="U62" s="19">
        <v>1</v>
      </c>
    </row>
    <row r="63" spans="1:21">
      <c r="A63" s="7"/>
      <c r="R63" s="13"/>
      <c r="T63" s="15"/>
    </row>
    <row r="64" spans="1:21">
      <c r="A64" s="7"/>
      <c r="R64" s="13"/>
      <c r="T64" s="15"/>
    </row>
    <row r="65" spans="1:20">
      <c r="A65" s="7"/>
      <c r="T65" s="15"/>
    </row>
    <row r="66" spans="1:20">
      <c r="A66" s="7"/>
      <c r="T66" s="15"/>
    </row>
    <row r="67" spans="1:20">
      <c r="A67" s="7"/>
      <c r="T67" s="15"/>
    </row>
    <row r="68" spans="1:20">
      <c r="A68" s="7"/>
      <c r="T68" s="15"/>
    </row>
    <row r="69" spans="1:20">
      <c r="A69" s="7"/>
      <c r="T69" s="15"/>
    </row>
    <row r="70" spans="1:20">
      <c r="A70" s="7"/>
      <c r="T70" s="15"/>
    </row>
    <row r="71" spans="1:20">
      <c r="A71" s="7"/>
      <c r="T71" s="15"/>
    </row>
    <row r="72" spans="1:20">
      <c r="A72" s="7"/>
      <c r="T72" s="15"/>
    </row>
    <row r="73" spans="1:20">
      <c r="A73" s="7"/>
      <c r="T73" s="15"/>
    </row>
    <row r="74" spans="1:20">
      <c r="A74" s="7"/>
      <c r="T74" s="15"/>
    </row>
    <row r="75" spans="1:20">
      <c r="A75" s="7"/>
      <c r="T75" s="15"/>
    </row>
    <row r="76" spans="1:20">
      <c r="A76" s="7"/>
      <c r="T76" s="15"/>
    </row>
    <row r="77" spans="1:20">
      <c r="A77" s="7"/>
      <c r="T77" s="15"/>
    </row>
    <row r="78" spans="1:20">
      <c r="A78" s="7"/>
      <c r="T78" s="15"/>
    </row>
    <row r="79" spans="1:20">
      <c r="A79" s="7"/>
      <c r="T79" s="15"/>
    </row>
    <row r="80" spans="1:20">
      <c r="A80" s="7"/>
      <c r="T80" s="15"/>
    </row>
    <row r="81" spans="1:20">
      <c r="A81" s="7"/>
      <c r="T81" s="15"/>
    </row>
    <row r="82" spans="1:20">
      <c r="A82" s="7"/>
      <c r="T82" s="15"/>
    </row>
    <row r="83" spans="1:20">
      <c r="A83" s="7"/>
      <c r="T83" s="15"/>
    </row>
    <row r="84" spans="1:20">
      <c r="A84" s="7"/>
      <c r="T84" s="15"/>
    </row>
    <row r="85" spans="1:20">
      <c r="A85" s="7"/>
      <c r="T85" s="15"/>
    </row>
    <row r="86" spans="1:20">
      <c r="A86" s="7"/>
      <c r="T86" s="15"/>
    </row>
    <row r="87" spans="1:20">
      <c r="A87" s="7"/>
      <c r="T87" s="15"/>
    </row>
    <row r="88" spans="1:20">
      <c r="A88" s="7"/>
      <c r="T88" s="15"/>
    </row>
    <row r="89" spans="1:20">
      <c r="A89" s="7"/>
      <c r="T89" s="15"/>
    </row>
    <row r="90" spans="1:20">
      <c r="A90" s="7"/>
      <c r="T90" s="15"/>
    </row>
    <row r="91" spans="1:20">
      <c r="A91" s="7"/>
      <c r="T91" s="15"/>
    </row>
    <row r="92" spans="1:20">
      <c r="A92" s="7"/>
      <c r="T92" s="15"/>
    </row>
    <row r="93" spans="1:20">
      <c r="A93" s="7"/>
      <c r="T93" s="15"/>
    </row>
    <row r="94" spans="1:20">
      <c r="A94" s="7"/>
      <c r="T94" s="15"/>
    </row>
    <row r="95" spans="1:20">
      <c r="A95" s="7"/>
      <c r="T95" s="15"/>
    </row>
    <row r="96" spans="1:20">
      <c r="A96" s="7"/>
      <c r="T96" s="15"/>
    </row>
    <row r="97" spans="1:20">
      <c r="A97" s="7"/>
      <c r="T97" s="15"/>
    </row>
    <row r="98" spans="1:20">
      <c r="A98" s="7"/>
      <c r="T98" s="15"/>
    </row>
    <row r="99" spans="1:20">
      <c r="A99" s="7"/>
      <c r="T99" s="15"/>
    </row>
    <row r="100" spans="1:20">
      <c r="A100" s="7"/>
      <c r="T100" s="15"/>
    </row>
    <row r="101" spans="1:20">
      <c r="A101" s="7"/>
      <c r="T101" s="15"/>
    </row>
    <row r="102" spans="1:20">
      <c r="A102" s="7"/>
      <c r="T102" s="15"/>
    </row>
    <row r="103" spans="1:20">
      <c r="A103" s="7"/>
      <c r="T103" s="15"/>
    </row>
    <row r="104" spans="1:20">
      <c r="A104" s="7"/>
      <c r="T104" s="15"/>
    </row>
    <row r="105" spans="1:20">
      <c r="A105" s="7"/>
      <c r="T105" s="15"/>
    </row>
    <row r="106" spans="1:20">
      <c r="A106" s="7"/>
      <c r="T106" s="15"/>
    </row>
    <row r="107" spans="1:20">
      <c r="A107" s="7"/>
      <c r="T107" s="15"/>
    </row>
    <row r="108" spans="1:20">
      <c r="A108" s="7"/>
      <c r="T108" s="15"/>
    </row>
    <row r="109" spans="1:20">
      <c r="A109" s="7"/>
      <c r="T109" s="15"/>
    </row>
    <row r="110" spans="1:20">
      <c r="A110" s="7"/>
      <c r="T110" s="15"/>
    </row>
    <row r="111" spans="1:20">
      <c r="A111" s="7"/>
      <c r="T111" s="15"/>
    </row>
    <row r="112" spans="1:20">
      <c r="A112" s="7"/>
      <c r="T112" s="15"/>
    </row>
    <row r="113" spans="1:20">
      <c r="A113" s="7"/>
      <c r="T113" s="15"/>
    </row>
    <row r="114" spans="1:20">
      <c r="A114" s="7"/>
      <c r="T114" s="15"/>
    </row>
    <row r="115" spans="1:20">
      <c r="A115" s="7"/>
      <c r="T115" s="15"/>
    </row>
    <row r="116" spans="1:20">
      <c r="A116" s="7"/>
      <c r="T116" s="15"/>
    </row>
    <row r="117" spans="1:20">
      <c r="A117" s="7"/>
      <c r="T117" s="15"/>
    </row>
    <row r="118" spans="1:20">
      <c r="A118" s="7"/>
      <c r="T118" s="15"/>
    </row>
    <row r="119" spans="1:20">
      <c r="A119" s="7"/>
      <c r="T119" s="15"/>
    </row>
    <row r="120" spans="1:20">
      <c r="A120" s="7"/>
      <c r="T120" s="15"/>
    </row>
    <row r="121" spans="1:20">
      <c r="A121" s="7"/>
      <c r="T121" s="15"/>
    </row>
    <row r="122" spans="1:20">
      <c r="A122" s="7"/>
      <c r="T122" s="15"/>
    </row>
    <row r="123" spans="1:20">
      <c r="A123" s="7"/>
      <c r="T123" s="15"/>
    </row>
    <row r="124" spans="1:20">
      <c r="A124" s="7"/>
      <c r="T124" s="15"/>
    </row>
    <row r="125" spans="1:20">
      <c r="A125" s="7"/>
      <c r="T125" s="15"/>
    </row>
    <row r="126" spans="1:20">
      <c r="A126" s="7"/>
      <c r="T126" s="15"/>
    </row>
    <row r="127" spans="1:20">
      <c r="A127" s="7"/>
      <c r="T127" s="15"/>
    </row>
    <row r="128" spans="1:20">
      <c r="A128" s="7"/>
      <c r="T128" s="15"/>
    </row>
    <row r="129" spans="1:20">
      <c r="A129" s="7"/>
      <c r="T129" s="15"/>
    </row>
    <row r="130" spans="1:20">
      <c r="A130" s="7"/>
      <c r="T130" s="15"/>
    </row>
    <row r="131" spans="1:20">
      <c r="A131" s="7"/>
      <c r="T131" s="15"/>
    </row>
    <row r="132" spans="1:20">
      <c r="A132" s="7"/>
      <c r="T132" s="15"/>
    </row>
    <row r="133" spans="1:20">
      <c r="A133" s="7"/>
      <c r="T133" s="15"/>
    </row>
    <row r="134" spans="1:20">
      <c r="A134" s="7"/>
      <c r="T134" s="15"/>
    </row>
    <row r="135" spans="1:20">
      <c r="A135" s="7"/>
      <c r="T135" s="15"/>
    </row>
    <row r="136" spans="1:20">
      <c r="A136" s="7"/>
      <c r="T136" s="15"/>
    </row>
    <row r="137" spans="1:20">
      <c r="A137" s="7"/>
      <c r="T137" s="15"/>
    </row>
    <row r="138" spans="1:20">
      <c r="A138" s="7"/>
      <c r="T138" s="15"/>
    </row>
    <row r="139" spans="1:20">
      <c r="A139" s="7"/>
      <c r="T139" s="15"/>
    </row>
    <row r="140" spans="1:20">
      <c r="A140" s="7"/>
      <c r="T140" s="15"/>
    </row>
    <row r="141" spans="1:20">
      <c r="A141" s="7"/>
      <c r="T141" s="15"/>
    </row>
  </sheetData>
  <mergeCells count="5">
    <mergeCell ref="A3:B3"/>
    <mergeCell ref="C3:E3"/>
    <mergeCell ref="F3:G3"/>
    <mergeCell ref="H3:K3"/>
    <mergeCell ref="L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Baseline Schedule1</vt:lpstr>
      <vt:lpstr>Risk Analysis1</vt:lpstr>
      <vt:lpstr>Project Control - TP1</vt:lpstr>
      <vt:lpstr>Project Control - TP2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Batselier</dc:creator>
  <cp:lastModifiedBy>Microsoft Office User</cp:lastModifiedBy>
  <cp:revision>0</cp:revision>
  <dcterms:created xsi:type="dcterms:W3CDTF">2014-01-20T07:47:25Z</dcterms:created>
  <dcterms:modified xsi:type="dcterms:W3CDTF">2020-12-09T21:03:56Z</dcterms:modified>
  <dc:language>en-US</dc:language>
</cp:coreProperties>
</file>